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8BE1FBA8-9BD4-4D8A-9E89-962F5B6F75AF}" xr6:coauthVersionLast="36" xr6:coauthVersionMax="36" xr10:uidLastSave="{00000000-0000-0000-0000-000000000000}"/>
  <bookViews>
    <workbookView xWindow="0" yWindow="0" windowWidth="20490" windowHeight="7545" activeTab="4" xr2:uid="{00000000-000D-0000-FFFF-FFFF00000000}"/>
  </bookViews>
  <sheets>
    <sheet name="5-9 орыс" sheetId="1" r:id="rId1"/>
    <sheet name="5-9 қазақ" sheetId="2" r:id="rId2"/>
    <sheet name="Лист1" sheetId="9" r:id="rId3"/>
    <sheet name="10- қазақ кл жарат" sheetId="3" r:id="rId4"/>
    <sheet name="10 б гум қазақ" sheetId="4" r:id="rId5"/>
    <sheet name="11 в жарат орыс" sheetId="5" r:id="rId6"/>
    <sheet name="11 қазақ жарат " sheetId="6" r:id="rId7"/>
    <sheet name="5-9 дұрысы" sheetId="10" r:id="rId8"/>
    <sheet name="Лист3" sheetId="11" r:id="rId9"/>
    <sheet name="11 б гум" sheetId="8" r:id="rId10"/>
    <sheet name="10 в орыс  жарат" sheetId="7" r:id="rId11"/>
    <sheet name="Лист2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0" l="1"/>
  <c r="E52" i="10"/>
  <c r="D52" i="10" l="1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C52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D51" i="10"/>
  <c r="C51" i="10"/>
  <c r="Z50" i="10"/>
  <c r="Y50" i="10"/>
  <c r="Z49" i="10"/>
  <c r="Y49" i="10"/>
  <c r="Z48" i="10"/>
  <c r="Y48" i="10"/>
  <c r="Z47" i="10"/>
  <c r="Y46" i="10"/>
  <c r="Z46" i="10" s="1"/>
  <c r="Y45" i="10"/>
  <c r="Z45" i="10" s="1"/>
  <c r="Y44" i="10"/>
  <c r="Z44" i="10" s="1"/>
  <c r="Y43" i="10"/>
  <c r="Z43" i="10" s="1"/>
  <c r="Y42" i="10"/>
  <c r="Z42" i="10" s="1"/>
  <c r="Y41" i="10"/>
  <c r="Z41" i="10" s="1"/>
  <c r="Y39" i="10"/>
  <c r="Y51" i="10" s="1"/>
  <c r="Z51" i="10" s="1"/>
  <c r="Y38" i="10"/>
  <c r="Z38" i="10" s="1"/>
  <c r="Y35" i="10"/>
  <c r="Z35" i="10" s="1"/>
  <c r="V34" i="10"/>
  <c r="V36" i="10" s="1"/>
  <c r="U34" i="10"/>
  <c r="S34" i="10"/>
  <c r="R34" i="10"/>
  <c r="R36" i="10" s="1"/>
  <c r="Q34" i="10"/>
  <c r="O34" i="10"/>
  <c r="N34" i="10"/>
  <c r="N36" i="10" s="1"/>
  <c r="M34" i="10"/>
  <c r="L34" i="10"/>
  <c r="L36" i="10" s="1"/>
  <c r="K34" i="10"/>
  <c r="J34" i="10"/>
  <c r="J36" i="10" s="1"/>
  <c r="I34" i="10"/>
  <c r="H34" i="10"/>
  <c r="H36" i="10" s="1"/>
  <c r="G34" i="10"/>
  <c r="F34" i="10"/>
  <c r="F36" i="10" s="1"/>
  <c r="E34" i="10"/>
  <c r="D34" i="10"/>
  <c r="D36" i="10" s="1"/>
  <c r="C34" i="10"/>
  <c r="Y33" i="10"/>
  <c r="Z33" i="10" s="1"/>
  <c r="Y32" i="10"/>
  <c r="Z32" i="10" s="1"/>
  <c r="Y31" i="10"/>
  <c r="Z31" i="10" s="1"/>
  <c r="Y30" i="10"/>
  <c r="Z30" i="10" s="1"/>
  <c r="Y29" i="10"/>
  <c r="Z29" i="10" s="1"/>
  <c r="Y28" i="10"/>
  <c r="Z28" i="10" s="1"/>
  <c r="Y27" i="10"/>
  <c r="Z27" i="10" s="1"/>
  <c r="Y26" i="10"/>
  <c r="Z26" i="10" s="1"/>
  <c r="Y25" i="10"/>
  <c r="Z25" i="10" s="1"/>
  <c r="Y24" i="10"/>
  <c r="Z24" i="10" s="1"/>
  <c r="Y23" i="10"/>
  <c r="Z23" i="10" s="1"/>
  <c r="Y22" i="10"/>
  <c r="Z22" i="10" s="1"/>
  <c r="Y21" i="10"/>
  <c r="Z21" i="10" s="1"/>
  <c r="Y20" i="10"/>
  <c r="Z20" i="10" s="1"/>
  <c r="Y19" i="10"/>
  <c r="Z19" i="10" s="1"/>
  <c r="Y18" i="10"/>
  <c r="Z18" i="10" s="1"/>
  <c r="Y17" i="10"/>
  <c r="Z17" i="10" s="1"/>
  <c r="X16" i="10"/>
  <c r="X36" i="10" s="1"/>
  <c r="W16" i="10"/>
  <c r="V16" i="10"/>
  <c r="U16" i="10"/>
  <c r="T16" i="10"/>
  <c r="T36" i="10" s="1"/>
  <c r="S16" i="10"/>
  <c r="R16" i="10"/>
  <c r="Q16" i="10"/>
  <c r="P16" i="10"/>
  <c r="P36" i="10" s="1"/>
  <c r="O16" i="10"/>
  <c r="N16" i="10"/>
  <c r="M16" i="10"/>
  <c r="Y16" i="10" s="1"/>
  <c r="Z16" i="10" s="1"/>
  <c r="Y15" i="10"/>
  <c r="Z15" i="10" s="1"/>
  <c r="Y14" i="10"/>
  <c r="Z14" i="10" s="1"/>
  <c r="Y13" i="10"/>
  <c r="Z13" i="10" s="1"/>
  <c r="Y12" i="10"/>
  <c r="Z12" i="10" s="1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Y11" i="10" s="1"/>
  <c r="Z11" i="10" s="1"/>
  <c r="Z44" i="2"/>
  <c r="Y44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C52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K51" i="2"/>
  <c r="Q36" i="10" l="1"/>
  <c r="S36" i="10"/>
  <c r="W36" i="10"/>
  <c r="C36" i="10"/>
  <c r="E36" i="10"/>
  <c r="G36" i="10"/>
  <c r="I36" i="10"/>
  <c r="K36" i="10"/>
  <c r="M36" i="10"/>
  <c r="O36" i="10"/>
  <c r="U36" i="10"/>
  <c r="Y34" i="10"/>
  <c r="Z34" i="10" s="1"/>
  <c r="Z39" i="10"/>
  <c r="C51" i="2"/>
  <c r="Z50" i="2"/>
  <c r="Y50" i="2"/>
  <c r="Y49" i="2"/>
  <c r="Z49" i="2"/>
  <c r="Y48" i="2"/>
  <c r="Z48" i="2" s="1"/>
  <c r="Z47" i="2"/>
  <c r="I51" i="2"/>
  <c r="H51" i="2"/>
  <c r="J51" i="2"/>
  <c r="G51" i="2"/>
  <c r="F51" i="2"/>
  <c r="D51" i="2"/>
  <c r="Y52" i="10" l="1"/>
  <c r="Z52" i="10" s="1"/>
  <c r="Y36" i="10"/>
  <c r="Z36" i="10" s="1"/>
  <c r="D53" i="1"/>
  <c r="E53" i="1"/>
  <c r="F53" i="1"/>
  <c r="G53" i="1"/>
  <c r="H53" i="1"/>
  <c r="C53" i="1"/>
  <c r="Y45" i="2" l="1"/>
  <c r="Z45" i="2" s="1"/>
  <c r="Y43" i="2"/>
  <c r="Z43" i="2" s="1"/>
  <c r="Y42" i="2"/>
  <c r="Z42" i="2" s="1"/>
  <c r="Y41" i="2"/>
  <c r="Z41" i="2" s="1"/>
  <c r="H52" i="1"/>
  <c r="I52" i="1" s="1"/>
  <c r="H50" i="1"/>
  <c r="I50" i="1" s="1"/>
  <c r="H49" i="1"/>
  <c r="I49" i="1" s="1"/>
  <c r="H48" i="1"/>
  <c r="I48" i="1" s="1"/>
  <c r="H47" i="1"/>
  <c r="I47" i="1" s="1"/>
  <c r="H46" i="1"/>
  <c r="I46" i="1" s="1"/>
  <c r="D31" i="7" l="1"/>
  <c r="F35" i="7"/>
  <c r="E35" i="8"/>
  <c r="E37" i="8"/>
  <c r="E38" i="8"/>
  <c r="E40" i="8"/>
  <c r="E41" i="8"/>
  <c r="E33" i="8"/>
  <c r="G37" i="6"/>
  <c r="F15" i="5"/>
  <c r="F35" i="4"/>
  <c r="F40" i="4"/>
  <c r="F41" i="4"/>
  <c r="F33" i="4"/>
  <c r="F27" i="4"/>
  <c r="F28" i="4"/>
  <c r="G34" i="3"/>
  <c r="Y27" i="2"/>
  <c r="Z27" i="2" s="1"/>
  <c r="Y46" i="2"/>
  <c r="Z46" i="2" s="1"/>
  <c r="E51" i="2"/>
  <c r="D39" i="8" l="1"/>
  <c r="E39" i="8" s="1"/>
  <c r="D36" i="8"/>
  <c r="E36" i="8" s="1"/>
  <c r="D34" i="8"/>
  <c r="E34" i="8" s="1"/>
  <c r="C31" i="8"/>
  <c r="D31" i="8" s="1"/>
  <c r="E31" i="8" s="1"/>
  <c r="D30" i="8"/>
  <c r="E30" i="8" s="1"/>
  <c r="D29" i="8"/>
  <c r="E29" i="8" s="1"/>
  <c r="D28" i="8"/>
  <c r="E28" i="8" s="1"/>
  <c r="D27" i="8"/>
  <c r="E27" i="8" s="1"/>
  <c r="D26" i="8"/>
  <c r="E26" i="8" s="1"/>
  <c r="D25" i="8"/>
  <c r="E25" i="8" s="1"/>
  <c r="D24" i="8"/>
  <c r="E24" i="8" s="1"/>
  <c r="D23" i="8"/>
  <c r="E23" i="8" s="1"/>
  <c r="D22" i="8"/>
  <c r="E22" i="8" s="1"/>
  <c r="D21" i="8"/>
  <c r="E21" i="8" s="1"/>
  <c r="D20" i="8"/>
  <c r="E20" i="8" s="1"/>
  <c r="D19" i="8"/>
  <c r="E19" i="8" s="1"/>
  <c r="D18" i="8"/>
  <c r="E18" i="8" s="1"/>
  <c r="D17" i="8"/>
  <c r="E17" i="8" s="1"/>
  <c r="D16" i="8"/>
  <c r="E16" i="8" s="1"/>
  <c r="D15" i="8"/>
  <c r="E15" i="8" s="1"/>
  <c r="D31" i="5"/>
  <c r="E31" i="5" s="1"/>
  <c r="F31" i="5" s="1"/>
  <c r="E37" i="7"/>
  <c r="F37" i="7" s="1"/>
  <c r="F36" i="7"/>
  <c r="E34" i="7"/>
  <c r="F34" i="7" s="1"/>
  <c r="E33" i="7"/>
  <c r="F33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F39" i="6"/>
  <c r="G39" i="6" s="1"/>
  <c r="F38" i="6"/>
  <c r="G38" i="6" s="1"/>
  <c r="F36" i="6"/>
  <c r="G36" i="6" s="1"/>
  <c r="F35" i="6"/>
  <c r="G35" i="6" s="1"/>
  <c r="F34" i="6"/>
  <c r="G34" i="6" s="1"/>
  <c r="F33" i="6"/>
  <c r="G33" i="6" s="1"/>
  <c r="E31" i="6"/>
  <c r="D31" i="6"/>
  <c r="F31" i="6" s="1"/>
  <c r="G31" i="6" s="1"/>
  <c r="F30" i="6"/>
  <c r="G30" i="6" s="1"/>
  <c r="F29" i="6"/>
  <c r="G29" i="6" s="1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E37" i="5"/>
  <c r="F37" i="5" s="1"/>
  <c r="E36" i="5"/>
  <c r="F36" i="5" s="1"/>
  <c r="E34" i="5"/>
  <c r="F34" i="5" s="1"/>
  <c r="E33" i="5"/>
  <c r="F33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39" i="4"/>
  <c r="F39" i="4" s="1"/>
  <c r="E38" i="4"/>
  <c r="F38" i="4" s="1"/>
  <c r="E37" i="4"/>
  <c r="F37" i="4" s="1"/>
  <c r="E36" i="4"/>
  <c r="F36" i="4" s="1"/>
  <c r="E34" i="4"/>
  <c r="F34" i="4" s="1"/>
  <c r="D31" i="4"/>
  <c r="E31" i="4" s="1"/>
  <c r="F31" i="4" s="1"/>
  <c r="E30" i="4"/>
  <c r="F30" i="4" s="1"/>
  <c r="E29" i="4"/>
  <c r="F29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F36" i="3"/>
  <c r="G36" i="3" s="1"/>
  <c r="F35" i="3"/>
  <c r="G35" i="3" s="1"/>
  <c r="F33" i="3"/>
  <c r="G33" i="3" s="1"/>
  <c r="F32" i="3"/>
  <c r="G32" i="3" s="1"/>
  <c r="F31" i="3"/>
  <c r="G31" i="3" s="1"/>
  <c r="F30" i="3"/>
  <c r="G30" i="3" s="1"/>
  <c r="E28" i="3"/>
  <c r="D28" i="3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Y39" i="2"/>
  <c r="Z39" i="2" s="1"/>
  <c r="Y38" i="2"/>
  <c r="Z38" i="2" s="1"/>
  <c r="Y35" i="2"/>
  <c r="Z35" i="2" s="1"/>
  <c r="V34" i="2"/>
  <c r="U34" i="2"/>
  <c r="S34" i="2"/>
  <c r="R34" i="2"/>
  <c r="Q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Y33" i="2"/>
  <c r="Z33" i="2" s="1"/>
  <c r="Y32" i="2"/>
  <c r="Z32" i="2" s="1"/>
  <c r="Y31" i="2"/>
  <c r="Z31" i="2" s="1"/>
  <c r="Y30" i="2"/>
  <c r="Z30" i="2" s="1"/>
  <c r="Y29" i="2"/>
  <c r="Z29" i="2" s="1"/>
  <c r="Y28" i="2"/>
  <c r="Z28" i="2" s="1"/>
  <c r="Y26" i="2"/>
  <c r="Z26" i="2" s="1"/>
  <c r="Y25" i="2"/>
  <c r="Z25" i="2" s="1"/>
  <c r="Y24" i="2"/>
  <c r="Z24" i="2" s="1"/>
  <c r="Y23" i="2"/>
  <c r="Z23" i="2" s="1"/>
  <c r="Y22" i="2"/>
  <c r="Z22" i="2" s="1"/>
  <c r="Y21" i="2"/>
  <c r="Z21" i="2" s="1"/>
  <c r="Y20" i="2"/>
  <c r="Z20" i="2" s="1"/>
  <c r="Y19" i="2"/>
  <c r="Z19" i="2" s="1"/>
  <c r="Y18" i="2"/>
  <c r="Z18" i="2" s="1"/>
  <c r="Y17" i="2"/>
  <c r="Z17" i="2" s="1"/>
  <c r="X16" i="2"/>
  <c r="W16" i="2"/>
  <c r="V16" i="2"/>
  <c r="U16" i="2"/>
  <c r="T16" i="2"/>
  <c r="S16" i="2"/>
  <c r="R16" i="2"/>
  <c r="Q16" i="2"/>
  <c r="P16" i="2"/>
  <c r="O16" i="2"/>
  <c r="N16" i="2"/>
  <c r="M16" i="2"/>
  <c r="Y15" i="2"/>
  <c r="Z15" i="2" s="1"/>
  <c r="Y14" i="2"/>
  <c r="Z14" i="2" s="1"/>
  <c r="Y13" i="2"/>
  <c r="Z13" i="2" s="1"/>
  <c r="Y12" i="2"/>
  <c r="Z12" i="2" s="1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H42" i="1"/>
  <c r="I42" i="1" s="1"/>
  <c r="I53" i="1" s="1"/>
  <c r="H41" i="1"/>
  <c r="I41" i="1" s="1"/>
  <c r="H38" i="1"/>
  <c r="I38" i="1" s="1"/>
  <c r="G37" i="1"/>
  <c r="F37" i="1"/>
  <c r="E37" i="1"/>
  <c r="D37" i="1"/>
  <c r="C37" i="1"/>
  <c r="H36" i="1"/>
  <c r="I36" i="1" s="1"/>
  <c r="H35" i="1"/>
  <c r="I35" i="1" s="1"/>
  <c r="G34" i="1"/>
  <c r="F34" i="1"/>
  <c r="E34" i="1"/>
  <c r="D34" i="1"/>
  <c r="C34" i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G19" i="1"/>
  <c r="F19" i="1"/>
  <c r="E19" i="1"/>
  <c r="H18" i="1"/>
  <c r="I18" i="1" s="1"/>
  <c r="H17" i="1"/>
  <c r="I17" i="1" s="1"/>
  <c r="H16" i="1"/>
  <c r="I16" i="1" s="1"/>
  <c r="H15" i="1"/>
  <c r="I15" i="1" s="1"/>
  <c r="H14" i="1"/>
  <c r="I14" i="1" s="1"/>
  <c r="H19" i="1" l="1"/>
  <c r="I19" i="1" s="1"/>
  <c r="H34" i="1"/>
  <c r="I34" i="1" s="1"/>
  <c r="E39" i="1"/>
  <c r="E54" i="1" s="1"/>
  <c r="G39" i="1"/>
  <c r="G54" i="1" s="1"/>
  <c r="D39" i="1"/>
  <c r="D54" i="1" s="1"/>
  <c r="F39" i="1"/>
  <c r="F54" i="1" s="1"/>
  <c r="Y16" i="2"/>
  <c r="Z16" i="2" s="1"/>
  <c r="D36" i="2"/>
  <c r="F36" i="2"/>
  <c r="H36" i="2"/>
  <c r="J36" i="2"/>
  <c r="L36" i="2"/>
  <c r="C36" i="2"/>
  <c r="E36" i="2"/>
  <c r="G36" i="2"/>
  <c r="I36" i="2"/>
  <c r="K36" i="2"/>
  <c r="Y51" i="2"/>
  <c r="Z51" i="2" s="1"/>
  <c r="F28" i="3"/>
  <c r="G28" i="3" s="1"/>
  <c r="X36" i="2"/>
  <c r="W36" i="2"/>
  <c r="V36" i="2"/>
  <c r="U36" i="2"/>
  <c r="T36" i="2"/>
  <c r="S36" i="2"/>
  <c r="R36" i="2"/>
  <c r="Q36" i="2"/>
  <c r="O36" i="2"/>
  <c r="M36" i="2"/>
  <c r="P36" i="2"/>
  <c r="Y11" i="2"/>
  <c r="Z11" i="2" s="1"/>
  <c r="N36" i="2"/>
  <c r="Y34" i="2"/>
  <c r="Z34" i="2" s="1"/>
  <c r="H37" i="1"/>
  <c r="I37" i="1" s="1"/>
  <c r="C39" i="1"/>
  <c r="Y52" i="2" l="1"/>
  <c r="Z52" i="2" s="1"/>
  <c r="Y36" i="2"/>
  <c r="Z36" i="2" s="1"/>
  <c r="C54" i="1"/>
  <c r="H54" i="1" s="1"/>
  <c r="I54" i="1" s="1"/>
  <c r="H39" i="1"/>
  <c r="I39" i="1" s="1"/>
</calcChain>
</file>

<file path=xl/sharedStrings.xml><?xml version="1.0" encoding="utf-8"?>
<sst xmlns="http://schemas.openxmlformats.org/spreadsheetml/2006/main" count="585" uniqueCount="214">
  <si>
    <t xml:space="preserve">Қазақстан Рекспубликасы   Білім және ғылым министрінің </t>
  </si>
  <si>
    <t>2012 жылғы 8 қараша №500 бұйрығына 17-қосымша</t>
  </si>
  <si>
    <t>(төмендетілген) оқу жоспары</t>
  </si>
  <si>
    <t>№</t>
  </si>
  <si>
    <t>Білім салалары және оқу пәндері</t>
  </si>
  <si>
    <t>Сыныптар бойынша апталық сағат саны</t>
  </si>
  <si>
    <t>Жүктеме сағат</t>
  </si>
  <si>
    <t>5г</t>
  </si>
  <si>
    <t>6г</t>
  </si>
  <si>
    <t>7г</t>
  </si>
  <si>
    <t>8г</t>
  </si>
  <si>
    <t>9г</t>
  </si>
  <si>
    <t>апталық</t>
  </si>
  <si>
    <t>жылдық</t>
  </si>
  <si>
    <t>Инварианттық компанент</t>
  </si>
  <si>
    <t>І</t>
  </si>
  <si>
    <t>Тіл және әдебиет</t>
  </si>
  <si>
    <t>Орыс тілі</t>
  </si>
  <si>
    <t>Орыс әдебиеті</t>
  </si>
  <si>
    <t>Қазақ тілі мен әдебиеті</t>
  </si>
  <si>
    <t>Шет тілі</t>
  </si>
  <si>
    <t>ІІ</t>
  </si>
  <si>
    <t>Математика және информатика</t>
  </si>
  <si>
    <t>Математика</t>
  </si>
  <si>
    <t>Алгебра</t>
  </si>
  <si>
    <t>Геометрия</t>
  </si>
  <si>
    <t>Информатика</t>
  </si>
  <si>
    <t>ІІІ</t>
  </si>
  <si>
    <t>Жаратылыстану</t>
  </si>
  <si>
    <t>Физика</t>
  </si>
  <si>
    <t>Химия</t>
  </si>
  <si>
    <t>Биология</t>
  </si>
  <si>
    <t>География</t>
  </si>
  <si>
    <t>ІV</t>
  </si>
  <si>
    <t>Адам және қоғам</t>
  </si>
  <si>
    <t>Қазақстан тарихы</t>
  </si>
  <si>
    <t>Дүниежүзі тарихы</t>
  </si>
  <si>
    <t>Құқық негіздері</t>
  </si>
  <si>
    <t>V</t>
  </si>
  <si>
    <t xml:space="preserve">Технология және өнер </t>
  </si>
  <si>
    <t>Музыка</t>
  </si>
  <si>
    <t>Көркем еңбек</t>
  </si>
  <si>
    <t>VІ</t>
  </si>
  <si>
    <t>Дене шынықтыру</t>
  </si>
  <si>
    <t>Инвариативтік оқу жүктемесі</t>
  </si>
  <si>
    <t>Вариативтік компанент</t>
  </si>
  <si>
    <t>Жаhандық құзыреттілік</t>
  </si>
  <si>
    <t>Вариативтік оқу жүктемесі</t>
  </si>
  <si>
    <t>Оқу жүктемесінің жоғары шекті көлемі</t>
  </si>
  <si>
    <t>5а</t>
  </si>
  <si>
    <t>5ә</t>
  </si>
  <si>
    <t>5б</t>
  </si>
  <si>
    <t>5в</t>
  </si>
  <si>
    <t>5ғ</t>
  </si>
  <si>
    <t>6а</t>
  </si>
  <si>
    <t>6ә</t>
  </si>
  <si>
    <t>6б</t>
  </si>
  <si>
    <t>6в</t>
  </si>
  <si>
    <t>6ғ</t>
  </si>
  <si>
    <t>7а</t>
  </si>
  <si>
    <t>7ә</t>
  </si>
  <si>
    <t>7б</t>
  </si>
  <si>
    <t>7в</t>
  </si>
  <si>
    <t>8а</t>
  </si>
  <si>
    <t>8ә</t>
  </si>
  <si>
    <t>8б</t>
  </si>
  <si>
    <t>8в</t>
  </si>
  <si>
    <t>9а</t>
  </si>
  <si>
    <t>9ә</t>
  </si>
  <si>
    <t>9б</t>
  </si>
  <si>
    <t>9в</t>
  </si>
  <si>
    <t xml:space="preserve">Апталық </t>
  </si>
  <si>
    <t>Қазақ тілі</t>
  </si>
  <si>
    <t>Қазақ әдебиеті</t>
  </si>
  <si>
    <t>Орыс тілі  мен әдебиеті</t>
  </si>
  <si>
    <t>Оқу жүктемесінің жоғары</t>
  </si>
  <si>
    <t>Қазақстан Республикасы</t>
  </si>
  <si>
    <t>Білім және ғылым министрінің</t>
  </si>
  <si>
    <t>2012 жылғы 8 қарашадағы</t>
  </si>
  <si>
    <t>№500 бұйрығына 86-қосымша</t>
  </si>
  <si>
    <t>Оқыту қазақ тілінде жүргізілетін жаратылыстану-математикалық бағыты бойынша жалпы орта білім берудің (жаңартылған мазмұнның) оқу жоспары</t>
  </si>
  <si>
    <t>10а</t>
  </si>
  <si>
    <t>10ә</t>
  </si>
  <si>
    <t>Міндетті пәндер</t>
  </si>
  <si>
    <t>Алгебра және анализ бастамалары</t>
  </si>
  <si>
    <t>Орыс тілі мен әдебиеті</t>
  </si>
  <si>
    <t>Ағылшын тілі</t>
  </si>
  <si>
    <t>Құқықтық негіздері</t>
  </si>
  <si>
    <t>Алғашқы әскери және технологиялық дайындық</t>
  </si>
  <si>
    <t>Оқу жүктемесі</t>
  </si>
  <si>
    <t>Элективті курстар</t>
  </si>
  <si>
    <t>Ең жоғарғы оқу жүктемесі</t>
  </si>
  <si>
    <t>Қазақстан Рекспубликасы</t>
  </si>
  <si>
    <t>№500 бұйрығына 85-қосымша</t>
  </si>
  <si>
    <t>Оқыту қазақ тілінде жүргізілетін қоғамдық-гуманитарлық бағыты бойынша жалпы орта білім берудің (жаңартылған мазмұнның) оқу жоспары</t>
  </si>
  <si>
    <t>10б</t>
  </si>
  <si>
    <t>Вариативтік компонент</t>
  </si>
  <si>
    <t>11в</t>
  </si>
  <si>
    <t>11а</t>
  </si>
  <si>
    <t>11ә</t>
  </si>
  <si>
    <t>Қазақ шежіресі</t>
  </si>
  <si>
    <t>Оқыту орыс  тілінде жүргізілетін жаратылыстану- математика бағыты бойынша жалпы орта білім берудің (жаңартылған мазмұнның) оқу жоспары</t>
  </si>
  <si>
    <t>10в</t>
  </si>
  <si>
    <t>Оқыту қазақ тілінде жүргізілетін сыныптарға арналған негізгі орта білім берудің (төмендетілген) жоспары</t>
  </si>
  <si>
    <t>2012 жылғы 8 қарашадағы №500 бұйрығына 16-қосымша</t>
  </si>
  <si>
    <t>№500 бұйрығына 88-қосымша</t>
  </si>
  <si>
    <t>Оқыту орыс  тілінде жүргізілетін жаратылыстану-математикалық  бағыты бойынша жалпы орта білім берудің (жаңартылған мазмұнның) оқу жоспары</t>
  </si>
  <si>
    <t xml:space="preserve">Орыс әдебиеті </t>
  </si>
  <si>
    <t xml:space="preserve">Шетел тілі </t>
  </si>
  <si>
    <t xml:space="preserve">Геометрия </t>
  </si>
  <si>
    <t>Элективті курс</t>
  </si>
  <si>
    <t xml:space="preserve">Элективтік курс </t>
  </si>
  <si>
    <t>Оқыту қазақ  тілінде жүргізілетін қоғамдық-гуманитарлық бағыты бойынша жалпы орта білім берудің (жаңартылған мазмұнның) оқу жоспары</t>
  </si>
  <si>
    <t>11б</t>
  </si>
  <si>
    <t>Қазақстан тарих</t>
  </si>
  <si>
    <t>Эволюциялық ілім</t>
  </si>
  <si>
    <t>Спорттық ойындар</t>
  </si>
  <si>
    <t>2022 жылғы 12 тамыздағы</t>
  </si>
  <si>
    <t>№365 бұйрығына 88-қосымша</t>
  </si>
  <si>
    <t>№365бұйрығына 88-қосымша</t>
  </si>
  <si>
    <t>Оқу-ағарту  министрінің</t>
  </si>
  <si>
    <t xml:space="preserve">2022 жылғы 12 тамыздағы </t>
  </si>
  <si>
    <t>№365 бұйрығына 86-қосымша</t>
  </si>
  <si>
    <t>№365 бұйрығына 85-қосымша</t>
  </si>
  <si>
    <t>2022жылғы 12 тамыздағы</t>
  </si>
  <si>
    <t xml:space="preserve">Қазақстан Рекспубликасы   Оқу-ағарту  министрінің </t>
  </si>
  <si>
    <t xml:space="preserve">Қазақстан Рекспубликасы   Оқу-ағарту министрінің </t>
  </si>
  <si>
    <t>Әлемдік туризм географиясы</t>
  </si>
  <si>
    <t xml:space="preserve">Жаһандық  құзіреттілік </t>
  </si>
  <si>
    <t>Инвариативті компоненттен таңдау</t>
  </si>
  <si>
    <t xml:space="preserve">алгебра </t>
  </si>
  <si>
    <t xml:space="preserve">география </t>
  </si>
  <si>
    <t>қазақ  тілі</t>
  </si>
  <si>
    <t xml:space="preserve">орыс тілі </t>
  </si>
  <si>
    <t xml:space="preserve">биология </t>
  </si>
  <si>
    <t xml:space="preserve">Инвариативті компоненттен таңдау пәндер </t>
  </si>
  <si>
    <t xml:space="preserve">қазақ тілі </t>
  </si>
  <si>
    <t xml:space="preserve">Спорттық ойындар </t>
  </si>
  <si>
    <t xml:space="preserve">Әлемдік география </t>
  </si>
  <si>
    <t>Экология және қоршаған орта</t>
  </si>
  <si>
    <t>Жаһандық құзіреттілік</t>
  </si>
  <si>
    <t xml:space="preserve">Жаһандық құзіреттілік </t>
  </si>
  <si>
    <t xml:space="preserve">Әлемдік  география </t>
  </si>
  <si>
    <t>Кәсіпкерлік  және бизнес негіздері</t>
  </si>
  <si>
    <t xml:space="preserve">Қазақ шежіресі </t>
  </si>
  <si>
    <t xml:space="preserve">Волейбол </t>
  </si>
  <si>
    <t>Футбол</t>
  </si>
  <si>
    <t>Шахмат</t>
  </si>
  <si>
    <t>Баскетбол</t>
  </si>
  <si>
    <t>Волейбол</t>
  </si>
  <si>
    <t xml:space="preserve">2022 жылғы 30 қыркүйек №412 бұйрығына  13-қосымша </t>
  </si>
  <si>
    <t xml:space="preserve">Табиғат және адам </t>
  </si>
  <si>
    <t>Табиғат және  адам</t>
  </si>
  <si>
    <t>Эссе жазудың  тиімді тәсілдері</t>
  </si>
  <si>
    <t>тарих</t>
  </si>
  <si>
    <t>№412 бұйрығына</t>
  </si>
  <si>
    <t xml:space="preserve">                8- қосымша</t>
  </si>
  <si>
    <t xml:space="preserve">                Қазақстан Республикасы</t>
  </si>
  <si>
    <t xml:space="preserve">                   Білім және ғылым министрінің</t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</si>
  <si>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2012  жылғы 8  қарашадағы </t>
    </r>
  </si>
  <si>
    <t xml:space="preserve">                                                                                                                     №500 бұйрығына  </t>
  </si>
  <si>
    <t xml:space="preserve">                                                                                                                      11- қосымша</t>
  </si>
  <si>
    <r>
      <t xml:space="preserve">               </t>
    </r>
    <r>
      <rPr>
        <b/>
        <sz val="10"/>
        <color theme="1"/>
        <rFont val="Times New Roman"/>
        <family val="1"/>
        <charset val="204"/>
      </rPr>
      <t>Оқыту  қазақ тілінде жүргізілетін  сыныптарға арналған бастауыш білім берудің   (төмендетілген) оқу жоспары</t>
    </r>
  </si>
  <si>
    <t>Білім  салалары  және    оқу пәндері</t>
  </si>
  <si>
    <t xml:space="preserve">                                       Сыныптар  бойынша апталық сағат саны</t>
  </si>
  <si>
    <t xml:space="preserve">                                                                                                                                                              </t>
  </si>
  <si>
    <t>1а</t>
  </si>
  <si>
    <t>1ә</t>
  </si>
  <si>
    <t>1б</t>
  </si>
  <si>
    <t>1в</t>
  </si>
  <si>
    <t>1ғ</t>
  </si>
  <si>
    <t>2а</t>
  </si>
  <si>
    <t>2ә</t>
  </si>
  <si>
    <t>2б</t>
  </si>
  <si>
    <t>2в</t>
  </si>
  <si>
    <t>2ғ</t>
  </si>
  <si>
    <t>3а</t>
  </si>
  <si>
    <t>3ә</t>
  </si>
  <si>
    <t>3б</t>
  </si>
  <si>
    <t>3в</t>
  </si>
  <si>
    <t>3ғ</t>
  </si>
  <si>
    <t>4а</t>
  </si>
  <si>
    <t>4ә</t>
  </si>
  <si>
    <t>4б</t>
  </si>
  <si>
    <t>4в</t>
  </si>
  <si>
    <t>4ғ</t>
  </si>
  <si>
    <t xml:space="preserve">                           Инварианттық компонент</t>
  </si>
  <si>
    <t>Әліппе</t>
  </si>
  <si>
    <t>-</t>
  </si>
  <si>
    <t>Әдебиеттік оқу</t>
  </si>
  <si>
    <t>Цифрлық сауаттылық</t>
  </si>
  <si>
    <t>Дүниетану</t>
  </si>
  <si>
    <t>Технология және өнер</t>
  </si>
  <si>
    <t>Еңбекке баулу</t>
  </si>
  <si>
    <t>Бейнелеу өнері</t>
  </si>
  <si>
    <t>Инварианттық оқу жүктемесі</t>
  </si>
  <si>
    <t xml:space="preserve">                                 </t>
  </si>
  <si>
    <t xml:space="preserve">                 Вариативтік компонент</t>
  </si>
  <si>
    <t xml:space="preserve">                Мектеп компоненті</t>
  </si>
  <si>
    <t>Таңдау бойынша сабақтар</t>
  </si>
  <si>
    <t>«Математика логика»</t>
  </si>
  <si>
    <t>«Көркем  жазу»</t>
  </si>
  <si>
    <t xml:space="preserve">                     Оқушы компоненті</t>
  </si>
  <si>
    <t>Белсенді –қозғалмалы сипаттағы жеке және топтық сабақтар</t>
  </si>
  <si>
    <t>«Көңілді мәре»</t>
  </si>
  <si>
    <t>«Пионер»</t>
  </si>
  <si>
    <t xml:space="preserve">Вариативтік оқу </t>
  </si>
  <si>
    <t>жүктемесі</t>
  </si>
  <si>
    <t>Оқу жүктемесінің жоғарғы шекті көлемі</t>
  </si>
  <si>
    <r>
      <t xml:space="preserve">Қазақстан Республикасы                                                                           Білім және ғылым  министрінің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2022 жылғы  30  қыркүйек </t>
    </r>
  </si>
  <si>
    <t xml:space="preserve">2022 жылғы 30 қыркүйек №412  бұйрығына  14-қосымша </t>
  </si>
  <si>
    <t xml:space="preserve">Элективті  курс </t>
  </si>
  <si>
    <t>Химия в современном мире</t>
  </si>
  <si>
    <t>Оқыту орыс  тілінде жүргізілетін сыныптарға арналған негізгі орта білім берудің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</si>
</sst>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Helv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Arial Cyr"/>
      <charset val="204"/>
    </font>
    <font>
      <sz val="8"/>
      <color theme="1"/>
      <name val="Calibri"/>
      <family val="2"/>
      <scheme val="minor"/>
    </font>
    <font>
      <b/>
      <i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00B0F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/>
    <xf numFmtId="0" fontId="5" fillId="0" borderId="4" xfId="1" applyFont="1" applyBorder="1" applyAlignment="1"/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vertical="center" wrapText="1"/>
    </xf>
    <xf numFmtId="0" fontId="5" fillId="0" borderId="7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7" fillId="0" borderId="3" xfId="1" applyFont="1" applyFill="1" applyBorder="1" applyAlignment="1"/>
    <xf numFmtId="0" fontId="7" fillId="0" borderId="4" xfId="1" applyFont="1" applyFill="1" applyBorder="1" applyAlignment="1"/>
    <xf numFmtId="0" fontId="7" fillId="0" borderId="5" xfId="1" applyFont="1" applyFill="1" applyBorder="1" applyAlignment="1"/>
    <xf numFmtId="0" fontId="6" fillId="0" borderId="7" xfId="1" applyFont="1" applyBorder="1" applyAlignment="1">
      <alignment horizontal="center"/>
    </xf>
    <xf numFmtId="0" fontId="6" fillId="0" borderId="7" xfId="1" applyFont="1" applyBorder="1"/>
    <xf numFmtId="0" fontId="5" fillId="0" borderId="7" xfId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 applyAlignment="1">
      <alignment horizontal="center"/>
    </xf>
    <xf numFmtId="0" fontId="9" fillId="0" borderId="0" xfId="0" applyFont="1"/>
    <xf numFmtId="0" fontId="6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7" xfId="1" applyFont="1" applyBorder="1" applyAlignment="1">
      <alignment wrapText="1"/>
    </xf>
    <xf numFmtId="0" fontId="8" fillId="0" borderId="5" xfId="0" applyFont="1" applyBorder="1"/>
    <xf numFmtId="0" fontId="2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2" xfId="1" applyFont="1" applyBorder="1" applyAlignment="1">
      <alignment horizontal="center"/>
    </xf>
    <xf numFmtId="0" fontId="6" fillId="0" borderId="1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5" fillId="0" borderId="9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10" fillId="0" borderId="5" xfId="0" applyFont="1" applyBorder="1"/>
    <xf numFmtId="0" fontId="11" fillId="0" borderId="8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3" fillId="0" borderId="8" xfId="0" applyFont="1" applyBorder="1"/>
    <xf numFmtId="0" fontId="13" fillId="0" borderId="7" xfId="0" applyFont="1" applyBorder="1"/>
    <xf numFmtId="0" fontId="14" fillId="0" borderId="8" xfId="0" applyFont="1" applyBorder="1"/>
    <xf numFmtId="0" fontId="14" fillId="0" borderId="7" xfId="0" applyFont="1" applyBorder="1"/>
    <xf numFmtId="0" fontId="15" fillId="0" borderId="7" xfId="0" applyFont="1" applyBorder="1"/>
    <xf numFmtId="164" fontId="8" fillId="0" borderId="7" xfId="0" applyNumberFormat="1" applyFont="1" applyBorder="1"/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0" xfId="0" applyFont="1"/>
    <xf numFmtId="0" fontId="3" fillId="0" borderId="5" xfId="1" applyFont="1" applyBorder="1" applyAlignment="1">
      <alignment horizontal="center"/>
    </xf>
    <xf numFmtId="0" fontId="17" fillId="0" borderId="0" xfId="0" applyFont="1"/>
    <xf numFmtId="0" fontId="5" fillId="0" borderId="0" xfId="0" applyFont="1" applyAlignment="1"/>
    <xf numFmtId="0" fontId="18" fillId="0" borderId="0" xfId="0" applyFont="1"/>
    <xf numFmtId="0" fontId="6" fillId="0" borderId="7" xfId="0" applyFont="1" applyBorder="1"/>
    <xf numFmtId="0" fontId="19" fillId="0" borderId="0" xfId="0" applyFont="1"/>
    <xf numFmtId="0" fontId="3" fillId="0" borderId="7" xfId="1" applyFont="1" applyFill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7" xfId="1" applyFont="1" applyBorder="1"/>
    <xf numFmtId="0" fontId="21" fillId="0" borderId="7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7" xfId="1" applyFont="1" applyBorder="1"/>
    <xf numFmtId="0" fontId="22" fillId="0" borderId="7" xfId="1" applyFont="1" applyBorder="1" applyAlignment="1">
      <alignment horizontal="center"/>
    </xf>
    <xf numFmtId="0" fontId="10" fillId="0" borderId="7" xfId="1" applyFont="1" applyBorder="1" applyAlignment="1">
      <alignment wrapText="1"/>
    </xf>
    <xf numFmtId="0" fontId="3" fillId="0" borderId="7" xfId="1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21" fillId="0" borderId="7" xfId="0" applyFont="1" applyBorder="1"/>
    <xf numFmtId="0" fontId="22" fillId="0" borderId="7" xfId="0" applyFont="1" applyBorder="1"/>
    <xf numFmtId="0" fontId="23" fillId="0" borderId="7" xfId="0" applyFont="1" applyBorder="1"/>
    <xf numFmtId="164" fontId="24" fillId="0" borderId="7" xfId="0" applyNumberFormat="1" applyFont="1" applyBorder="1"/>
    <xf numFmtId="0" fontId="24" fillId="0" borderId="7" xfId="1" applyFont="1" applyBorder="1" applyAlignment="1">
      <alignment horizontal="center"/>
    </xf>
    <xf numFmtId="0" fontId="24" fillId="0" borderId="7" xfId="0" applyFont="1" applyBorder="1"/>
    <xf numFmtId="0" fontId="21" fillId="0" borderId="5" xfId="1" applyFont="1" applyBorder="1" applyAlignment="1">
      <alignment horizontal="center"/>
    </xf>
    <xf numFmtId="0" fontId="22" fillId="0" borderId="5" xfId="1" applyFont="1" applyBorder="1" applyAlignment="1">
      <alignment horizontal="center"/>
    </xf>
    <xf numFmtId="0" fontId="21" fillId="0" borderId="5" xfId="0" applyFont="1" applyBorder="1"/>
    <xf numFmtId="0" fontId="22" fillId="0" borderId="5" xfId="0" applyFont="1" applyBorder="1"/>
    <xf numFmtId="0" fontId="3" fillId="0" borderId="7" xfId="1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25" fillId="0" borderId="5" xfId="1" applyFont="1" applyFill="1" applyBorder="1" applyAlignment="1">
      <alignment horizontal="center"/>
    </xf>
    <xf numFmtId="0" fontId="26" fillId="0" borderId="0" xfId="0" applyFont="1" applyAlignment="1">
      <alignment horizontal="left" vertical="center" indent="15"/>
    </xf>
    <xf numFmtId="0" fontId="27" fillId="0" borderId="0" xfId="0" applyFont="1" applyAlignment="1">
      <alignment horizontal="left" vertical="center" indent="15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2" borderId="19" xfId="0" applyFont="1" applyFill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31" fillId="0" borderId="0" xfId="0" applyFont="1"/>
    <xf numFmtId="0" fontId="10" fillId="0" borderId="7" xfId="0" applyFont="1" applyBorder="1" applyAlignment="1">
      <alignment horizontal="left"/>
    </xf>
    <xf numFmtId="0" fontId="10" fillId="0" borderId="3" xfId="0" applyFont="1" applyBorder="1" applyAlignment="1"/>
    <xf numFmtId="0" fontId="10" fillId="0" borderId="5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5" xfId="1" applyFont="1" applyBorder="1" applyAlignment="1"/>
    <xf numFmtId="0" fontId="5" fillId="0" borderId="5" xfId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6" fillId="0" borderId="3" xfId="0" applyFont="1" applyBorder="1" applyAlignment="1"/>
    <xf numFmtId="0" fontId="6" fillId="0" borderId="5" xfId="0" applyFont="1" applyBorder="1" applyAlignment="1"/>
    <xf numFmtId="0" fontId="6" fillId="0" borderId="1" xfId="1" applyFont="1" applyBorder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0" fillId="0" borderId="3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25" fillId="0" borderId="3" xfId="1" applyFont="1" applyBorder="1" applyAlignment="1">
      <alignment horizontal="center"/>
    </xf>
    <xf numFmtId="0" fontId="25" fillId="0" borderId="5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" fillId="0" borderId="29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28" xfId="0" applyFont="1" applyBorder="1" applyAlignment="1">
      <alignment horizontal="left" vertical="center" wrapText="1" indent="15"/>
    </xf>
    <xf numFmtId="0" fontId="28" fillId="0" borderId="15" xfId="0" applyFont="1" applyBorder="1" applyAlignment="1">
      <alignment horizontal="left" vertical="center" wrapText="1" indent="15"/>
    </xf>
    <xf numFmtId="0" fontId="28" fillId="0" borderId="0" xfId="0" applyFont="1" applyBorder="1" applyAlignment="1">
      <alignment horizontal="left" vertical="center" wrapText="1" indent="15"/>
    </xf>
    <xf numFmtId="0" fontId="28" fillId="0" borderId="13" xfId="0" applyFont="1" applyBorder="1" applyAlignment="1">
      <alignment horizontal="left" vertical="center" wrapText="1" indent="15"/>
    </xf>
    <xf numFmtId="0" fontId="28" fillId="0" borderId="39" xfId="0" applyFont="1" applyBorder="1" applyAlignment="1">
      <alignment vertical="center" wrapText="1"/>
    </xf>
    <xf numFmtId="0" fontId="28" fillId="0" borderId="40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8" fillId="0" borderId="38" xfId="0" applyFont="1" applyBorder="1" applyAlignment="1">
      <alignment vertical="center" wrapText="1"/>
    </xf>
    <xf numFmtId="0" fontId="28" fillId="0" borderId="41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28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44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8" fillId="0" borderId="45" xfId="0" applyFont="1" applyBorder="1" applyAlignment="1">
      <alignment vertical="center" wrapText="1"/>
    </xf>
    <xf numFmtId="0" fontId="28" fillId="0" borderId="46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50" xfId="0" applyFont="1" applyBorder="1" applyAlignment="1">
      <alignment vertical="center" wrapText="1"/>
    </xf>
    <xf numFmtId="0" fontId="28" fillId="0" borderId="51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_Лист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workbookViewId="0">
      <selection activeCell="N15" sqref="N15"/>
    </sheetView>
  </sheetViews>
  <sheetFormatPr defaultRowHeight="15" x14ac:dyDescent="0.25"/>
  <cols>
    <col min="2" max="2" width="25.7109375" customWidth="1"/>
    <col min="3" max="3" width="6.5703125" customWidth="1"/>
    <col min="4" max="4" width="6.42578125" customWidth="1"/>
    <col min="5" max="5" width="6.7109375" customWidth="1"/>
    <col min="6" max="6" width="8.28515625" customWidth="1"/>
    <col min="7" max="7" width="8" customWidth="1"/>
    <col min="8" max="8" width="7.42578125" customWidth="1"/>
    <col min="9" max="9" width="6.1406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3" t="s">
        <v>126</v>
      </c>
      <c r="E2" s="2"/>
      <c r="F2" s="2"/>
      <c r="G2" s="2"/>
      <c r="H2" s="2"/>
      <c r="I2" s="2"/>
      <c r="J2" s="2"/>
      <c r="K2" s="2"/>
    </row>
    <row r="3" spans="1:12" x14ac:dyDescent="0.25">
      <c r="A3" s="1"/>
      <c r="B3" s="2"/>
      <c r="C3" s="2"/>
      <c r="D3" s="3" t="s">
        <v>210</v>
      </c>
      <c r="E3" s="2"/>
      <c r="F3" s="2"/>
      <c r="G3" s="2"/>
      <c r="H3" s="2"/>
      <c r="I3" s="2"/>
      <c r="J3" s="2"/>
      <c r="K3" s="2"/>
    </row>
    <row r="4" spans="1:12" x14ac:dyDescent="0.25">
      <c r="A4" s="1"/>
      <c r="B4" s="2"/>
      <c r="C4" s="2"/>
      <c r="D4" s="3" t="s">
        <v>0</v>
      </c>
      <c r="E4" s="3"/>
      <c r="F4" s="3"/>
      <c r="G4" s="3"/>
      <c r="H4" s="2"/>
      <c r="I4" s="2"/>
      <c r="J4" s="2"/>
      <c r="K4" s="4"/>
      <c r="L4" s="2"/>
    </row>
    <row r="5" spans="1:12" x14ac:dyDescent="0.25">
      <c r="A5" s="1"/>
      <c r="B5" s="2"/>
      <c r="C5" s="2"/>
      <c r="D5" s="3" t="s">
        <v>1</v>
      </c>
      <c r="E5" s="3"/>
      <c r="F5" s="3"/>
      <c r="G5" s="3"/>
      <c r="H5" s="2"/>
      <c r="I5" s="2"/>
      <c r="J5" s="2"/>
      <c r="K5" s="4"/>
      <c r="L5" s="2"/>
    </row>
    <row r="6" spans="1:12" x14ac:dyDescent="0.25">
      <c r="A6" s="1"/>
      <c r="B6" s="2"/>
      <c r="C6" s="2"/>
      <c r="D6" s="3"/>
      <c r="E6" s="3"/>
      <c r="F6" s="3"/>
      <c r="G6" s="3"/>
      <c r="H6" s="4"/>
      <c r="I6" s="4"/>
      <c r="J6" s="4"/>
      <c r="K6" s="4"/>
      <c r="L6" s="4"/>
    </row>
    <row r="7" spans="1:12" x14ac:dyDescent="0.25">
      <c r="A7" s="1"/>
      <c r="B7" s="2"/>
      <c r="C7" s="2"/>
      <c r="D7" s="2"/>
      <c r="E7" s="4"/>
      <c r="F7" s="4"/>
      <c r="G7" s="4"/>
      <c r="H7" s="4"/>
      <c r="I7" s="4"/>
      <c r="J7" s="4"/>
      <c r="K7" s="4"/>
      <c r="L7" s="4"/>
    </row>
    <row r="8" spans="1:12" x14ac:dyDescent="0.25">
      <c r="A8" s="119"/>
      <c r="B8" s="120" t="s">
        <v>213</v>
      </c>
      <c r="C8" s="120"/>
      <c r="D8" s="120"/>
      <c r="E8" s="120"/>
      <c r="F8" s="120"/>
      <c r="G8" s="120"/>
      <c r="H8" s="120"/>
      <c r="I8" s="120"/>
      <c r="J8" s="115"/>
      <c r="K8" s="115"/>
    </row>
    <row r="9" spans="1:12" x14ac:dyDescent="0.25">
      <c r="A9" s="119"/>
      <c r="B9" s="121"/>
      <c r="C9" s="121" t="s">
        <v>2</v>
      </c>
      <c r="D9" s="121"/>
      <c r="E9" s="121"/>
      <c r="F9" s="121"/>
      <c r="G9" s="121"/>
      <c r="H9" s="121"/>
      <c r="I9" s="121"/>
      <c r="J9" s="2"/>
      <c r="K9" s="2"/>
    </row>
    <row r="10" spans="1:12" x14ac:dyDescent="0.25">
      <c r="A10" s="5"/>
      <c r="B10" s="129"/>
      <c r="C10" s="129"/>
      <c r="D10" s="129"/>
      <c r="E10" s="129"/>
      <c r="F10" s="129"/>
      <c r="G10" s="129"/>
      <c r="H10" s="129"/>
      <c r="I10" s="129"/>
      <c r="J10" s="6"/>
      <c r="K10" s="6"/>
    </row>
    <row r="11" spans="1:12" x14ac:dyDescent="0.25">
      <c r="A11" s="7" t="s">
        <v>3</v>
      </c>
      <c r="B11" s="8" t="s">
        <v>4</v>
      </c>
      <c r="C11" s="9" t="s">
        <v>5</v>
      </c>
      <c r="D11" s="9" t="s">
        <v>5</v>
      </c>
      <c r="E11" s="10"/>
      <c r="F11" s="10"/>
      <c r="G11" s="10"/>
      <c r="H11" s="9" t="s">
        <v>6</v>
      </c>
      <c r="I11" s="122"/>
    </row>
    <row r="12" spans="1:12" x14ac:dyDescent="0.25">
      <c r="A12" s="11"/>
      <c r="B12" s="12"/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  <c r="H12" s="123" t="s">
        <v>12</v>
      </c>
      <c r="I12" s="123" t="s">
        <v>13</v>
      </c>
    </row>
    <row r="13" spans="1:12" ht="12.75" customHeight="1" x14ac:dyDescent="0.25">
      <c r="A13" s="15" t="s">
        <v>14</v>
      </c>
      <c r="B13" s="16"/>
      <c r="C13" s="16"/>
      <c r="D13" s="16"/>
      <c r="E13" s="16"/>
      <c r="F13" s="16"/>
      <c r="G13" s="16"/>
      <c r="H13" s="16"/>
      <c r="I13" s="17"/>
    </row>
    <row r="14" spans="1:12" ht="12" customHeight="1" x14ac:dyDescent="0.25">
      <c r="A14" s="18" t="s">
        <v>15</v>
      </c>
      <c r="B14" s="19" t="s">
        <v>16</v>
      </c>
      <c r="C14" s="18">
        <v>12</v>
      </c>
      <c r="D14" s="18">
        <v>12</v>
      </c>
      <c r="E14" s="18">
        <v>10</v>
      </c>
      <c r="F14" s="18">
        <v>10</v>
      </c>
      <c r="G14" s="18">
        <v>10</v>
      </c>
      <c r="H14" s="18">
        <f>SUM(C14:G14)</f>
        <v>54</v>
      </c>
      <c r="I14" s="18">
        <f>H14*36</f>
        <v>1944</v>
      </c>
    </row>
    <row r="15" spans="1:12" ht="12" customHeight="1" x14ac:dyDescent="0.25">
      <c r="A15" s="20">
        <v>1</v>
      </c>
      <c r="B15" s="21" t="s">
        <v>17</v>
      </c>
      <c r="C15" s="20">
        <v>3</v>
      </c>
      <c r="D15" s="20">
        <v>3</v>
      </c>
      <c r="E15" s="20">
        <v>2</v>
      </c>
      <c r="F15" s="20">
        <v>2</v>
      </c>
      <c r="G15" s="20">
        <v>2</v>
      </c>
      <c r="H15" s="18">
        <f t="shared" ref="H15:H38" si="0">SUM(C15:G15)</f>
        <v>12</v>
      </c>
      <c r="I15" s="18">
        <f t="shared" ref="I15:I39" si="1">H15*36</f>
        <v>432</v>
      </c>
    </row>
    <row r="16" spans="1:12" ht="12.75" customHeight="1" x14ac:dyDescent="0.25">
      <c r="A16" s="20">
        <v>2</v>
      </c>
      <c r="B16" s="21" t="s">
        <v>18</v>
      </c>
      <c r="C16" s="20">
        <v>2</v>
      </c>
      <c r="D16" s="20">
        <v>2</v>
      </c>
      <c r="E16" s="20">
        <v>2</v>
      </c>
      <c r="F16" s="20">
        <v>2</v>
      </c>
      <c r="G16" s="20">
        <v>2</v>
      </c>
      <c r="H16" s="18">
        <f t="shared" si="0"/>
        <v>10</v>
      </c>
      <c r="I16" s="18">
        <f t="shared" si="1"/>
        <v>360</v>
      </c>
    </row>
    <row r="17" spans="1:9" ht="11.25" customHeight="1" x14ac:dyDescent="0.25">
      <c r="A17" s="20">
        <v>3</v>
      </c>
      <c r="B17" s="21" t="s">
        <v>19</v>
      </c>
      <c r="C17" s="20">
        <v>4</v>
      </c>
      <c r="D17" s="20">
        <v>4</v>
      </c>
      <c r="E17" s="20">
        <v>3</v>
      </c>
      <c r="F17" s="20">
        <v>3</v>
      </c>
      <c r="G17" s="20">
        <v>3</v>
      </c>
      <c r="H17" s="18">
        <f t="shared" si="0"/>
        <v>17</v>
      </c>
      <c r="I17" s="18">
        <f t="shared" si="1"/>
        <v>612</v>
      </c>
    </row>
    <row r="18" spans="1:9" ht="10.5" customHeight="1" x14ac:dyDescent="0.25">
      <c r="A18" s="20">
        <v>4</v>
      </c>
      <c r="B18" s="21" t="s">
        <v>20</v>
      </c>
      <c r="C18" s="20">
        <v>3</v>
      </c>
      <c r="D18" s="20">
        <v>3</v>
      </c>
      <c r="E18" s="20">
        <v>3</v>
      </c>
      <c r="F18" s="20">
        <v>3</v>
      </c>
      <c r="G18" s="20">
        <v>3</v>
      </c>
      <c r="H18" s="18">
        <f t="shared" si="0"/>
        <v>15</v>
      </c>
      <c r="I18" s="18">
        <f t="shared" si="1"/>
        <v>540</v>
      </c>
    </row>
    <row r="19" spans="1:9" x14ac:dyDescent="0.25">
      <c r="A19" s="18" t="s">
        <v>21</v>
      </c>
      <c r="B19" s="19" t="s">
        <v>22</v>
      </c>
      <c r="C19" s="18">
        <v>6</v>
      </c>
      <c r="D19" s="18">
        <v>6</v>
      </c>
      <c r="E19" s="18">
        <f>E20+E21+E22+E23</f>
        <v>5</v>
      </c>
      <c r="F19" s="18">
        <f>F20+F21+F22+F23</f>
        <v>5</v>
      </c>
      <c r="G19" s="18">
        <f>G20+G21+G22+G23</f>
        <v>5</v>
      </c>
      <c r="H19" s="18">
        <f>SUM(C19:G19)</f>
        <v>27</v>
      </c>
      <c r="I19" s="18">
        <f t="shared" si="1"/>
        <v>972</v>
      </c>
    </row>
    <row r="20" spans="1:9" ht="12.75" customHeight="1" x14ac:dyDescent="0.25">
      <c r="A20" s="20">
        <v>5</v>
      </c>
      <c r="B20" s="21" t="s">
        <v>23</v>
      </c>
      <c r="C20" s="20">
        <v>5</v>
      </c>
      <c r="D20" s="20">
        <v>5</v>
      </c>
      <c r="E20" s="20"/>
      <c r="F20" s="20"/>
      <c r="G20" s="20"/>
      <c r="H20" s="18">
        <f t="shared" si="0"/>
        <v>10</v>
      </c>
      <c r="I20" s="18">
        <f t="shared" si="1"/>
        <v>360</v>
      </c>
    </row>
    <row r="21" spans="1:9" x14ac:dyDescent="0.25">
      <c r="A21" s="20">
        <v>6</v>
      </c>
      <c r="B21" s="21" t="s">
        <v>24</v>
      </c>
      <c r="C21" s="20"/>
      <c r="D21" s="20"/>
      <c r="E21" s="20">
        <v>3</v>
      </c>
      <c r="F21" s="20">
        <v>3</v>
      </c>
      <c r="G21" s="20">
        <v>3</v>
      </c>
      <c r="H21" s="18">
        <f t="shared" si="0"/>
        <v>9</v>
      </c>
      <c r="I21" s="18">
        <f t="shared" si="1"/>
        <v>324</v>
      </c>
    </row>
    <row r="22" spans="1:9" x14ac:dyDescent="0.25">
      <c r="A22" s="20">
        <v>7</v>
      </c>
      <c r="B22" s="21" t="s">
        <v>25</v>
      </c>
      <c r="C22" s="20"/>
      <c r="D22" s="20"/>
      <c r="E22" s="20">
        <v>1</v>
      </c>
      <c r="F22" s="20">
        <v>1</v>
      </c>
      <c r="G22" s="20">
        <v>1</v>
      </c>
      <c r="H22" s="18">
        <f t="shared" si="0"/>
        <v>3</v>
      </c>
      <c r="I22" s="18">
        <f t="shared" si="1"/>
        <v>108</v>
      </c>
    </row>
    <row r="23" spans="1:9" x14ac:dyDescent="0.25">
      <c r="A23" s="20">
        <v>8</v>
      </c>
      <c r="B23" s="21" t="s">
        <v>26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18">
        <f t="shared" si="0"/>
        <v>5</v>
      </c>
      <c r="I23" s="18">
        <f t="shared" si="1"/>
        <v>180</v>
      </c>
    </row>
    <row r="24" spans="1:9" x14ac:dyDescent="0.25">
      <c r="A24" s="18" t="s">
        <v>27</v>
      </c>
      <c r="B24" s="19" t="s">
        <v>28</v>
      </c>
      <c r="C24" s="18">
        <v>2</v>
      </c>
      <c r="D24" s="18">
        <v>2</v>
      </c>
      <c r="E24" s="18">
        <v>7</v>
      </c>
      <c r="F24" s="18">
        <v>7</v>
      </c>
      <c r="G24" s="18">
        <v>7</v>
      </c>
      <c r="H24" s="18">
        <f>SUM(C24:G24)</f>
        <v>25</v>
      </c>
      <c r="I24" s="18">
        <f t="shared" si="1"/>
        <v>900</v>
      </c>
    </row>
    <row r="25" spans="1:9" ht="12.75" customHeight="1" x14ac:dyDescent="0.25">
      <c r="A25" s="20">
        <v>9</v>
      </c>
      <c r="B25" s="21" t="s">
        <v>28</v>
      </c>
      <c r="C25" s="20">
        <v>2</v>
      </c>
      <c r="D25" s="20">
        <v>2</v>
      </c>
      <c r="E25" s="20"/>
      <c r="F25" s="20"/>
      <c r="G25" s="20"/>
      <c r="H25" s="18">
        <f t="shared" si="0"/>
        <v>4</v>
      </c>
      <c r="I25" s="18">
        <f t="shared" si="1"/>
        <v>144</v>
      </c>
    </row>
    <row r="26" spans="1:9" x14ac:dyDescent="0.25">
      <c r="A26" s="20">
        <v>10</v>
      </c>
      <c r="B26" s="21" t="s">
        <v>29</v>
      </c>
      <c r="C26" s="20"/>
      <c r="D26" s="20"/>
      <c r="E26" s="20">
        <v>2</v>
      </c>
      <c r="F26" s="20">
        <v>2</v>
      </c>
      <c r="G26" s="20">
        <v>2</v>
      </c>
      <c r="H26" s="18">
        <f t="shared" si="0"/>
        <v>6</v>
      </c>
      <c r="I26" s="18">
        <f t="shared" si="1"/>
        <v>216</v>
      </c>
    </row>
    <row r="27" spans="1:9" ht="12.75" customHeight="1" x14ac:dyDescent="0.25">
      <c r="A27" s="20">
        <v>11</v>
      </c>
      <c r="B27" s="22" t="s">
        <v>30</v>
      </c>
      <c r="C27" s="18"/>
      <c r="D27" s="18"/>
      <c r="E27" s="20">
        <v>2</v>
      </c>
      <c r="F27" s="20">
        <v>2</v>
      </c>
      <c r="G27" s="20">
        <v>2</v>
      </c>
      <c r="H27" s="18">
        <f t="shared" si="0"/>
        <v>6</v>
      </c>
      <c r="I27" s="18">
        <f t="shared" si="1"/>
        <v>216</v>
      </c>
    </row>
    <row r="28" spans="1:9" ht="12.75" customHeight="1" x14ac:dyDescent="0.25">
      <c r="A28" s="20">
        <v>12</v>
      </c>
      <c r="B28" s="21" t="s">
        <v>31</v>
      </c>
      <c r="C28" s="20"/>
      <c r="D28" s="20"/>
      <c r="E28" s="20">
        <v>2</v>
      </c>
      <c r="F28" s="20">
        <v>2</v>
      </c>
      <c r="G28" s="20">
        <v>2</v>
      </c>
      <c r="H28" s="18">
        <f t="shared" si="0"/>
        <v>6</v>
      </c>
      <c r="I28" s="18">
        <f t="shared" si="1"/>
        <v>216</v>
      </c>
    </row>
    <row r="29" spans="1:9" ht="13.5" customHeight="1" x14ac:dyDescent="0.25">
      <c r="A29" s="20">
        <v>13</v>
      </c>
      <c r="B29" s="21" t="s">
        <v>32</v>
      </c>
      <c r="C29" s="20"/>
      <c r="D29" s="20"/>
      <c r="E29" s="20">
        <v>1</v>
      </c>
      <c r="F29" s="20">
        <v>1</v>
      </c>
      <c r="G29" s="20">
        <v>1</v>
      </c>
      <c r="H29" s="18">
        <f t="shared" si="0"/>
        <v>3</v>
      </c>
      <c r="I29" s="18">
        <f t="shared" si="1"/>
        <v>108</v>
      </c>
    </row>
    <row r="30" spans="1:9" x14ac:dyDescent="0.25">
      <c r="A30" s="124" t="s">
        <v>33</v>
      </c>
      <c r="B30" s="69" t="s">
        <v>34</v>
      </c>
      <c r="C30" s="124">
        <v>3</v>
      </c>
      <c r="D30" s="124">
        <v>3</v>
      </c>
      <c r="E30" s="124">
        <v>3</v>
      </c>
      <c r="F30" s="124">
        <v>3</v>
      </c>
      <c r="G30" s="124">
        <v>4</v>
      </c>
      <c r="H30" s="18">
        <f>SUM(C30:G30)</f>
        <v>16</v>
      </c>
      <c r="I30" s="18">
        <f t="shared" si="1"/>
        <v>576</v>
      </c>
    </row>
    <row r="31" spans="1:9" x14ac:dyDescent="0.25">
      <c r="A31" s="125">
        <v>14</v>
      </c>
      <c r="B31" s="126" t="s">
        <v>35</v>
      </c>
      <c r="C31" s="125">
        <v>2</v>
      </c>
      <c r="D31" s="125">
        <v>2</v>
      </c>
      <c r="E31" s="125">
        <v>2</v>
      </c>
      <c r="F31" s="125">
        <v>2</v>
      </c>
      <c r="G31" s="125">
        <v>2</v>
      </c>
      <c r="H31" s="18">
        <f t="shared" si="0"/>
        <v>10</v>
      </c>
      <c r="I31" s="18">
        <f t="shared" si="1"/>
        <v>360</v>
      </c>
    </row>
    <row r="32" spans="1:9" x14ac:dyDescent="0.25">
      <c r="A32" s="125">
        <v>15</v>
      </c>
      <c r="B32" s="126" t="s">
        <v>36</v>
      </c>
      <c r="C32" s="125">
        <v>1</v>
      </c>
      <c r="D32" s="125">
        <v>1</v>
      </c>
      <c r="E32" s="125">
        <v>1</v>
      </c>
      <c r="F32" s="125">
        <v>1</v>
      </c>
      <c r="G32" s="125">
        <v>1</v>
      </c>
      <c r="H32" s="18">
        <f t="shared" si="0"/>
        <v>5</v>
      </c>
      <c r="I32" s="18">
        <f t="shared" si="1"/>
        <v>180</v>
      </c>
    </row>
    <row r="33" spans="1:9" x14ac:dyDescent="0.25">
      <c r="A33" s="125">
        <v>16</v>
      </c>
      <c r="B33" s="126" t="s">
        <v>37</v>
      </c>
      <c r="C33" s="125"/>
      <c r="D33" s="125"/>
      <c r="E33" s="125"/>
      <c r="F33" s="125"/>
      <c r="G33" s="125">
        <v>1</v>
      </c>
      <c r="H33" s="18">
        <f t="shared" si="0"/>
        <v>1</v>
      </c>
      <c r="I33" s="18">
        <f t="shared" si="1"/>
        <v>36</v>
      </c>
    </row>
    <row r="34" spans="1:9" x14ac:dyDescent="0.25">
      <c r="A34" s="124" t="s">
        <v>38</v>
      </c>
      <c r="B34" s="69" t="s">
        <v>39</v>
      </c>
      <c r="C34" s="124">
        <f>C35+C36</f>
        <v>3</v>
      </c>
      <c r="D34" s="124">
        <f>D35+D36</f>
        <v>3</v>
      </c>
      <c r="E34" s="124">
        <f>E35+E36</f>
        <v>1</v>
      </c>
      <c r="F34" s="124">
        <f>F35+F36</f>
        <v>1</v>
      </c>
      <c r="G34" s="124">
        <f>G35+G36</f>
        <v>1</v>
      </c>
      <c r="H34" s="18">
        <f>SUM(C34:G34)</f>
        <v>9</v>
      </c>
      <c r="I34" s="18">
        <f t="shared" si="1"/>
        <v>324</v>
      </c>
    </row>
    <row r="35" spans="1:9" ht="13.5" customHeight="1" x14ac:dyDescent="0.25">
      <c r="A35" s="125">
        <v>18</v>
      </c>
      <c r="B35" s="126" t="s">
        <v>40</v>
      </c>
      <c r="C35" s="125">
        <v>1</v>
      </c>
      <c r="D35" s="125">
        <v>1</v>
      </c>
      <c r="E35" s="125"/>
      <c r="F35" s="125"/>
      <c r="G35" s="125"/>
      <c r="H35" s="18">
        <f t="shared" si="0"/>
        <v>2</v>
      </c>
      <c r="I35" s="18">
        <f t="shared" si="1"/>
        <v>72</v>
      </c>
    </row>
    <row r="36" spans="1:9" ht="12" customHeight="1" x14ac:dyDescent="0.25">
      <c r="A36" s="125">
        <v>19</v>
      </c>
      <c r="B36" s="126" t="s">
        <v>41</v>
      </c>
      <c r="C36" s="125">
        <v>2</v>
      </c>
      <c r="D36" s="125">
        <v>2</v>
      </c>
      <c r="E36" s="125">
        <v>1</v>
      </c>
      <c r="F36" s="125">
        <v>1</v>
      </c>
      <c r="G36" s="125">
        <v>1</v>
      </c>
      <c r="H36" s="18">
        <f t="shared" si="0"/>
        <v>7</v>
      </c>
      <c r="I36" s="18">
        <f t="shared" si="1"/>
        <v>252</v>
      </c>
    </row>
    <row r="37" spans="1:9" ht="12.75" customHeight="1" x14ac:dyDescent="0.25">
      <c r="A37" s="124" t="s">
        <v>42</v>
      </c>
      <c r="B37" s="69" t="s">
        <v>43</v>
      </c>
      <c r="C37" s="124">
        <f>C38</f>
        <v>2</v>
      </c>
      <c r="D37" s="124">
        <f>D38</f>
        <v>2</v>
      </c>
      <c r="E37" s="124">
        <f>E38</f>
        <v>2</v>
      </c>
      <c r="F37" s="124">
        <f>F38</f>
        <v>2</v>
      </c>
      <c r="G37" s="124">
        <f>G38</f>
        <v>2</v>
      </c>
      <c r="H37" s="18">
        <f>SUM(C37:G37)</f>
        <v>10</v>
      </c>
      <c r="I37" s="18">
        <f t="shared" si="1"/>
        <v>360</v>
      </c>
    </row>
    <row r="38" spans="1:9" ht="11.25" customHeight="1" x14ac:dyDescent="0.25">
      <c r="A38" s="125">
        <v>20</v>
      </c>
      <c r="B38" s="126" t="s">
        <v>43</v>
      </c>
      <c r="C38" s="125">
        <v>2</v>
      </c>
      <c r="D38" s="125">
        <v>2</v>
      </c>
      <c r="E38" s="125">
        <v>2</v>
      </c>
      <c r="F38" s="125">
        <v>2</v>
      </c>
      <c r="G38" s="125">
        <v>2</v>
      </c>
      <c r="H38" s="18">
        <f t="shared" si="0"/>
        <v>10</v>
      </c>
      <c r="I38" s="18">
        <f t="shared" si="1"/>
        <v>360</v>
      </c>
    </row>
    <row r="39" spans="1:9" x14ac:dyDescent="0.25">
      <c r="A39" s="127" t="s">
        <v>44</v>
      </c>
      <c r="B39" s="128"/>
      <c r="C39" s="124">
        <f>C37+C34+C30+C24+C19+C14</f>
        <v>28</v>
      </c>
      <c r="D39" s="124">
        <f>D37+D34+D30+D24+D19+D14</f>
        <v>28</v>
      </c>
      <c r="E39" s="124">
        <f>E37+E34+E30+E24+E19+E14</f>
        <v>28</v>
      </c>
      <c r="F39" s="124">
        <f>F37+F34+F30+F24+F19+F14</f>
        <v>28</v>
      </c>
      <c r="G39" s="124">
        <f>G37+G34+G30+G24+G19+G14</f>
        <v>29</v>
      </c>
      <c r="H39" s="18">
        <f>SUM(C39:G39)</f>
        <v>141</v>
      </c>
      <c r="I39" s="18">
        <f t="shared" si="1"/>
        <v>5076</v>
      </c>
    </row>
    <row r="40" spans="1:9" x14ac:dyDescent="0.25">
      <c r="A40" s="130" t="s">
        <v>45</v>
      </c>
      <c r="B40" s="131"/>
      <c r="C40" s="131"/>
      <c r="D40" s="131"/>
      <c r="E40" s="131"/>
      <c r="F40" s="131"/>
      <c r="G40" s="131"/>
      <c r="H40" s="131"/>
      <c r="I40" s="132"/>
    </row>
    <row r="41" spans="1:9" ht="12.75" customHeight="1" x14ac:dyDescent="0.25">
      <c r="A41" s="133" t="s">
        <v>46</v>
      </c>
      <c r="B41" s="134"/>
      <c r="C41" s="82">
        <v>0.5</v>
      </c>
      <c r="D41" s="82">
        <v>0.5</v>
      </c>
      <c r="E41" s="82">
        <v>0.5</v>
      </c>
      <c r="F41" s="82">
        <v>0.5</v>
      </c>
      <c r="G41" s="82">
        <v>1</v>
      </c>
      <c r="H41" s="82">
        <f>SUM(C41:G41)</f>
        <v>3</v>
      </c>
      <c r="I41" s="82">
        <f>H41*36</f>
        <v>108</v>
      </c>
    </row>
    <row r="42" spans="1:9" ht="13.5" customHeight="1" x14ac:dyDescent="0.25">
      <c r="A42" s="47">
        <v>1</v>
      </c>
      <c r="B42" s="116" t="s">
        <v>128</v>
      </c>
      <c r="C42" s="82">
        <v>0.5</v>
      </c>
      <c r="D42" s="82">
        <v>0.5</v>
      </c>
      <c r="E42" s="82">
        <v>0.5</v>
      </c>
      <c r="F42" s="82">
        <v>0.5</v>
      </c>
      <c r="G42" s="35">
        <v>1</v>
      </c>
      <c r="H42" s="82">
        <f>SUM(C42:G42)</f>
        <v>3</v>
      </c>
      <c r="I42" s="82">
        <f t="shared" ref="I42:I54" si="2">H42*36</f>
        <v>108</v>
      </c>
    </row>
    <row r="43" spans="1:9" ht="12.75" customHeight="1" x14ac:dyDescent="0.25">
      <c r="A43" s="47"/>
      <c r="B43" s="116" t="s">
        <v>211</v>
      </c>
      <c r="C43" s="82"/>
      <c r="D43" s="82"/>
      <c r="E43" s="82"/>
      <c r="F43" s="82"/>
      <c r="G43" s="35"/>
      <c r="H43" s="82"/>
      <c r="I43" s="82"/>
    </row>
    <row r="44" spans="1:9" x14ac:dyDescent="0.25">
      <c r="A44" s="47">
        <v>1</v>
      </c>
      <c r="B44" s="116" t="s">
        <v>212</v>
      </c>
      <c r="C44" s="82"/>
      <c r="D44" s="82"/>
      <c r="E44" s="82"/>
      <c r="F44" s="82"/>
      <c r="G44" s="35">
        <v>1</v>
      </c>
      <c r="H44" s="82"/>
      <c r="I44" s="82"/>
    </row>
    <row r="45" spans="1:9" x14ac:dyDescent="0.25">
      <c r="A45" s="47"/>
      <c r="B45" s="116" t="s">
        <v>129</v>
      </c>
      <c r="C45" s="82"/>
      <c r="D45" s="82"/>
      <c r="E45" s="82"/>
      <c r="F45" s="35"/>
      <c r="G45" s="82"/>
      <c r="H45" s="82"/>
      <c r="I45" s="82"/>
    </row>
    <row r="46" spans="1:9" ht="12.75" customHeight="1" x14ac:dyDescent="0.25">
      <c r="A46" s="47">
        <v>1</v>
      </c>
      <c r="B46" s="116" t="s">
        <v>130</v>
      </c>
      <c r="C46" s="82"/>
      <c r="D46" s="82"/>
      <c r="E46" s="82">
        <v>1</v>
      </c>
      <c r="F46" s="35"/>
      <c r="G46" s="82"/>
      <c r="H46" s="82">
        <f>SUM(C46:G46)</f>
        <v>1</v>
      </c>
      <c r="I46" s="82">
        <f t="shared" si="2"/>
        <v>36</v>
      </c>
    </row>
    <row r="47" spans="1:9" x14ac:dyDescent="0.25">
      <c r="A47" s="47">
        <v>2</v>
      </c>
      <c r="B47" s="116" t="s">
        <v>131</v>
      </c>
      <c r="C47" s="82"/>
      <c r="D47" s="82"/>
      <c r="E47" s="82">
        <v>1</v>
      </c>
      <c r="F47" s="35">
        <v>1</v>
      </c>
      <c r="G47" s="82">
        <v>1</v>
      </c>
      <c r="H47" s="82">
        <f>SUM(C47:G47)</f>
        <v>3</v>
      </c>
      <c r="I47" s="82">
        <f t="shared" si="2"/>
        <v>108</v>
      </c>
    </row>
    <row r="48" spans="1:9" x14ac:dyDescent="0.25">
      <c r="A48" s="47">
        <v>3</v>
      </c>
      <c r="B48" s="116" t="s">
        <v>132</v>
      </c>
      <c r="C48" s="82"/>
      <c r="D48" s="82"/>
      <c r="E48" s="82">
        <v>1</v>
      </c>
      <c r="F48" s="35"/>
      <c r="G48" s="82"/>
      <c r="H48" s="82">
        <f>SUM(C48:G48)</f>
        <v>1</v>
      </c>
      <c r="I48" s="82">
        <f t="shared" si="2"/>
        <v>36</v>
      </c>
    </row>
    <row r="49" spans="1:9" ht="13.5" customHeight="1" x14ac:dyDescent="0.25">
      <c r="A49" s="47">
        <v>4</v>
      </c>
      <c r="B49" s="116" t="s">
        <v>133</v>
      </c>
      <c r="C49" s="82"/>
      <c r="D49" s="82"/>
      <c r="E49" s="82"/>
      <c r="F49" s="35">
        <v>1</v>
      </c>
      <c r="G49" s="82">
        <v>1</v>
      </c>
      <c r="H49" s="82">
        <f>SUM(C49:G49)</f>
        <v>2</v>
      </c>
      <c r="I49" s="82">
        <f t="shared" si="2"/>
        <v>72</v>
      </c>
    </row>
    <row r="50" spans="1:9" ht="14.25" customHeight="1" x14ac:dyDescent="0.25">
      <c r="A50" s="47">
        <v>5</v>
      </c>
      <c r="B50" s="116" t="s">
        <v>134</v>
      </c>
      <c r="C50" s="82"/>
      <c r="D50" s="82"/>
      <c r="E50" s="82"/>
      <c r="F50" s="35">
        <v>1</v>
      </c>
      <c r="G50" s="82">
        <v>1</v>
      </c>
      <c r="H50" s="82">
        <f>SUM(C50:G50)</f>
        <v>2</v>
      </c>
      <c r="I50" s="82">
        <f t="shared" si="2"/>
        <v>72</v>
      </c>
    </row>
    <row r="51" spans="1:9" ht="13.5" customHeight="1" x14ac:dyDescent="0.25">
      <c r="A51" s="34"/>
      <c r="B51" s="116" t="s">
        <v>137</v>
      </c>
      <c r="C51" s="35"/>
      <c r="D51" s="35"/>
      <c r="E51" s="35"/>
      <c r="F51" s="35"/>
      <c r="G51" s="35"/>
      <c r="H51" s="82"/>
      <c r="I51" s="82"/>
    </row>
    <row r="52" spans="1:9" x14ac:dyDescent="0.25">
      <c r="A52" s="34">
        <v>1</v>
      </c>
      <c r="B52" s="116" t="s">
        <v>145</v>
      </c>
      <c r="C52" s="35">
        <v>1</v>
      </c>
      <c r="D52" s="35">
        <v>1</v>
      </c>
      <c r="E52" s="35">
        <v>1</v>
      </c>
      <c r="F52" s="35">
        <v>1</v>
      </c>
      <c r="G52" s="35">
        <v>1</v>
      </c>
      <c r="H52" s="82">
        <f>SUM(C52:G52)</f>
        <v>5</v>
      </c>
      <c r="I52" s="82">
        <f t="shared" si="2"/>
        <v>180</v>
      </c>
    </row>
    <row r="53" spans="1:9" x14ac:dyDescent="0.25">
      <c r="A53" s="117" t="s">
        <v>47</v>
      </c>
      <c r="B53" s="118"/>
      <c r="C53" s="82">
        <f>SUM(C42:C52)</f>
        <v>1.5</v>
      </c>
      <c r="D53" s="82">
        <f t="shared" ref="D53:I53" si="3">SUM(D42:D52)</f>
        <v>1.5</v>
      </c>
      <c r="E53" s="82">
        <f t="shared" si="3"/>
        <v>4.5</v>
      </c>
      <c r="F53" s="82">
        <f t="shared" si="3"/>
        <v>4.5</v>
      </c>
      <c r="G53" s="82">
        <f t="shared" si="3"/>
        <v>6</v>
      </c>
      <c r="H53" s="82">
        <f t="shared" si="3"/>
        <v>17</v>
      </c>
      <c r="I53" s="82">
        <f t="shared" si="3"/>
        <v>612</v>
      </c>
    </row>
    <row r="54" spans="1:9" x14ac:dyDescent="0.25">
      <c r="A54" s="117" t="s">
        <v>48</v>
      </c>
      <c r="B54" s="118"/>
      <c r="C54" s="82">
        <f>C39+C53</f>
        <v>29.5</v>
      </c>
      <c r="D54" s="82">
        <f>D39+D53</f>
        <v>29.5</v>
      </c>
      <c r="E54" s="82">
        <f>E39+E53</f>
        <v>32.5</v>
      </c>
      <c r="F54" s="82">
        <f>F39+F53</f>
        <v>32.5</v>
      </c>
      <c r="G54" s="82">
        <f>G39+G53</f>
        <v>35</v>
      </c>
      <c r="H54" s="82">
        <f>SUM(C54:G54)</f>
        <v>159</v>
      </c>
      <c r="I54" s="82">
        <f t="shared" si="2"/>
        <v>5724</v>
      </c>
    </row>
  </sheetData>
  <mergeCells count="3">
    <mergeCell ref="B10:I10"/>
    <mergeCell ref="A40:I40"/>
    <mergeCell ref="A41:B4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1"/>
  <sheetViews>
    <sheetView topLeftCell="A10" workbookViewId="0">
      <selection activeCell="K15" sqref="K15"/>
    </sheetView>
  </sheetViews>
  <sheetFormatPr defaultRowHeight="15" x14ac:dyDescent="0.25"/>
  <cols>
    <col min="1" max="1" width="7.42578125" customWidth="1"/>
    <col min="2" max="2" width="32.85546875" customWidth="1"/>
  </cols>
  <sheetData>
    <row r="1" spans="1:7" x14ac:dyDescent="0.25">
      <c r="A1" s="36"/>
      <c r="B1" s="4"/>
      <c r="C1" s="4" t="s">
        <v>92</v>
      </c>
      <c r="D1" s="4"/>
      <c r="E1" s="4"/>
      <c r="F1" s="4"/>
    </row>
    <row r="2" spans="1:7" x14ac:dyDescent="0.25">
      <c r="A2" s="36"/>
      <c r="B2" s="4"/>
      <c r="C2" s="4" t="s">
        <v>120</v>
      </c>
      <c r="D2" s="4"/>
      <c r="E2" s="4"/>
      <c r="F2" s="4"/>
    </row>
    <row r="3" spans="1:7" x14ac:dyDescent="0.25">
      <c r="A3" s="36"/>
      <c r="B3" s="4"/>
      <c r="C3" s="4" t="s">
        <v>124</v>
      </c>
      <c r="D3" s="4"/>
      <c r="E3" s="4"/>
      <c r="F3" s="4"/>
    </row>
    <row r="4" spans="1:7" x14ac:dyDescent="0.25">
      <c r="A4" s="36"/>
      <c r="B4" s="4"/>
      <c r="C4" s="4" t="s">
        <v>123</v>
      </c>
      <c r="D4" s="4"/>
      <c r="E4" s="4"/>
      <c r="F4" s="4"/>
    </row>
    <row r="5" spans="1:7" x14ac:dyDescent="0.25">
      <c r="A5" s="36"/>
      <c r="B5" s="4"/>
      <c r="C5" s="4" t="s">
        <v>76</v>
      </c>
      <c r="D5" s="4"/>
      <c r="E5" s="4"/>
      <c r="F5" s="4"/>
    </row>
    <row r="6" spans="1:7" x14ac:dyDescent="0.25">
      <c r="A6" s="36"/>
      <c r="B6" s="4"/>
      <c r="C6" s="4" t="s">
        <v>77</v>
      </c>
      <c r="D6" s="4"/>
      <c r="E6" s="4"/>
      <c r="F6" s="4"/>
    </row>
    <row r="7" spans="1:7" x14ac:dyDescent="0.25">
      <c r="A7" s="36"/>
      <c r="B7" s="4"/>
      <c r="C7" s="4" t="s">
        <v>78</v>
      </c>
      <c r="D7" s="4"/>
      <c r="E7" s="4"/>
      <c r="F7" s="4"/>
    </row>
    <row r="8" spans="1:7" x14ac:dyDescent="0.25">
      <c r="A8" s="36"/>
      <c r="B8" s="4"/>
      <c r="C8" s="4" t="s">
        <v>93</v>
      </c>
      <c r="D8" s="4"/>
      <c r="E8" s="4"/>
      <c r="F8" s="4"/>
    </row>
    <row r="9" spans="1:7" ht="36.75" customHeight="1" x14ac:dyDescent="0.25">
      <c r="B9" s="219" t="s">
        <v>112</v>
      </c>
      <c r="C9" s="219"/>
      <c r="D9" s="219"/>
      <c r="E9" s="219"/>
      <c r="F9" s="219"/>
      <c r="G9" s="219"/>
    </row>
    <row r="10" spans="1:7" ht="11.25" customHeight="1" x14ac:dyDescent="0.25">
      <c r="A10" s="5"/>
      <c r="B10" s="129"/>
      <c r="C10" s="129"/>
      <c r="D10" s="6"/>
      <c r="E10" s="6"/>
    </row>
    <row r="11" spans="1:7" x14ac:dyDescent="0.25">
      <c r="A11" s="146" t="s">
        <v>3</v>
      </c>
      <c r="B11" s="148" t="s">
        <v>4</v>
      </c>
      <c r="C11" s="42"/>
      <c r="D11" s="153" t="s">
        <v>6</v>
      </c>
      <c r="E11" s="154"/>
    </row>
    <row r="12" spans="1:7" x14ac:dyDescent="0.25">
      <c r="A12" s="147"/>
      <c r="B12" s="149"/>
      <c r="C12" s="13" t="s">
        <v>113</v>
      </c>
      <c r="D12" s="14" t="s">
        <v>71</v>
      </c>
      <c r="E12" s="14" t="s">
        <v>13</v>
      </c>
    </row>
    <row r="13" spans="1:7" x14ac:dyDescent="0.25">
      <c r="A13" s="141" t="s">
        <v>14</v>
      </c>
      <c r="B13" s="142"/>
      <c r="C13" s="142"/>
      <c r="D13" s="142"/>
      <c r="E13" s="143"/>
    </row>
    <row r="14" spans="1:7" x14ac:dyDescent="0.25">
      <c r="A14" s="37"/>
      <c r="B14" s="38" t="s">
        <v>83</v>
      </c>
      <c r="C14" s="38"/>
      <c r="D14" s="38"/>
      <c r="E14" s="39"/>
    </row>
    <row r="15" spans="1:7" x14ac:dyDescent="0.25">
      <c r="A15" s="20">
        <v>1</v>
      </c>
      <c r="B15" s="21" t="s">
        <v>84</v>
      </c>
      <c r="C15" s="20">
        <v>3</v>
      </c>
      <c r="D15" s="18">
        <f t="shared" ref="D15:D31" si="0">SUM(C15:C15)</f>
        <v>3</v>
      </c>
      <c r="E15" s="18">
        <f>D15*36</f>
        <v>108</v>
      </c>
    </row>
    <row r="16" spans="1:7" x14ac:dyDescent="0.25">
      <c r="A16" s="20">
        <v>2</v>
      </c>
      <c r="B16" s="21" t="s">
        <v>25</v>
      </c>
      <c r="C16" s="20">
        <v>1</v>
      </c>
      <c r="D16" s="18">
        <f t="shared" si="0"/>
        <v>1</v>
      </c>
      <c r="E16" s="18">
        <f t="shared" ref="E16:E41" si="1">D16*36</f>
        <v>36</v>
      </c>
    </row>
    <row r="17" spans="1:5" x14ac:dyDescent="0.25">
      <c r="A17" s="20">
        <v>3</v>
      </c>
      <c r="B17" s="21" t="s">
        <v>26</v>
      </c>
      <c r="C17" s="20">
        <v>1</v>
      </c>
      <c r="D17" s="18">
        <f t="shared" si="0"/>
        <v>1</v>
      </c>
      <c r="E17" s="18">
        <f t="shared" si="1"/>
        <v>36</v>
      </c>
    </row>
    <row r="18" spans="1:5" x14ac:dyDescent="0.25">
      <c r="A18" s="20">
        <v>4</v>
      </c>
      <c r="B18" s="21" t="s">
        <v>72</v>
      </c>
      <c r="C18" s="20">
        <v>2</v>
      </c>
      <c r="D18" s="18">
        <f t="shared" si="0"/>
        <v>2</v>
      </c>
      <c r="E18" s="18">
        <f t="shared" si="1"/>
        <v>72</v>
      </c>
    </row>
    <row r="19" spans="1:5" x14ac:dyDescent="0.25">
      <c r="A19" s="20">
        <v>5</v>
      </c>
      <c r="B19" s="21" t="s">
        <v>73</v>
      </c>
      <c r="C19" s="20">
        <v>3</v>
      </c>
      <c r="D19" s="18">
        <f t="shared" si="0"/>
        <v>3</v>
      </c>
      <c r="E19" s="18">
        <f t="shared" si="1"/>
        <v>108</v>
      </c>
    </row>
    <row r="20" spans="1:5" x14ac:dyDescent="0.25">
      <c r="A20" s="20">
        <v>6</v>
      </c>
      <c r="B20" s="21" t="s">
        <v>85</v>
      </c>
      <c r="C20" s="20">
        <v>2</v>
      </c>
      <c r="D20" s="18">
        <f t="shared" si="0"/>
        <v>2</v>
      </c>
      <c r="E20" s="18">
        <f t="shared" si="1"/>
        <v>72</v>
      </c>
    </row>
    <row r="21" spans="1:5" x14ac:dyDescent="0.25">
      <c r="A21" s="20">
        <v>7</v>
      </c>
      <c r="B21" s="22" t="s">
        <v>86</v>
      </c>
      <c r="C21" s="20">
        <v>3</v>
      </c>
      <c r="D21" s="18">
        <f t="shared" si="0"/>
        <v>3</v>
      </c>
      <c r="E21" s="18">
        <f t="shared" si="1"/>
        <v>108</v>
      </c>
    </row>
    <row r="22" spans="1:5" x14ac:dyDescent="0.25">
      <c r="A22" s="20">
        <v>8</v>
      </c>
      <c r="B22" s="22" t="s">
        <v>29</v>
      </c>
      <c r="C22" s="20">
        <v>1</v>
      </c>
      <c r="D22" s="18">
        <f t="shared" si="0"/>
        <v>1</v>
      </c>
      <c r="E22" s="18">
        <f t="shared" si="1"/>
        <v>36</v>
      </c>
    </row>
    <row r="23" spans="1:5" x14ac:dyDescent="0.25">
      <c r="A23" s="20">
        <v>9</v>
      </c>
      <c r="B23" s="22" t="s">
        <v>30</v>
      </c>
      <c r="C23" s="20">
        <v>1</v>
      </c>
      <c r="D23" s="18">
        <f t="shared" si="0"/>
        <v>1</v>
      </c>
      <c r="E23" s="18">
        <f t="shared" si="1"/>
        <v>36</v>
      </c>
    </row>
    <row r="24" spans="1:5" x14ac:dyDescent="0.25">
      <c r="A24" s="20">
        <v>10</v>
      </c>
      <c r="B24" s="21" t="s">
        <v>31</v>
      </c>
      <c r="C24" s="20">
        <v>1</v>
      </c>
      <c r="D24" s="18">
        <f t="shared" si="0"/>
        <v>1</v>
      </c>
      <c r="E24" s="18">
        <f t="shared" si="1"/>
        <v>36</v>
      </c>
    </row>
    <row r="25" spans="1:5" x14ac:dyDescent="0.25">
      <c r="A25" s="20">
        <v>11</v>
      </c>
      <c r="B25" s="21" t="s">
        <v>32</v>
      </c>
      <c r="C25" s="20">
        <v>1</v>
      </c>
      <c r="D25" s="18">
        <f t="shared" si="0"/>
        <v>1</v>
      </c>
      <c r="E25" s="18">
        <f t="shared" si="1"/>
        <v>36</v>
      </c>
    </row>
    <row r="26" spans="1:5" x14ac:dyDescent="0.25">
      <c r="A26" s="20">
        <v>12</v>
      </c>
      <c r="B26" s="21" t="s">
        <v>114</v>
      </c>
      <c r="C26" s="20">
        <v>2</v>
      </c>
      <c r="D26" s="18">
        <f t="shared" si="0"/>
        <v>2</v>
      </c>
      <c r="E26" s="18">
        <f t="shared" si="1"/>
        <v>72</v>
      </c>
    </row>
    <row r="27" spans="1:5" x14ac:dyDescent="0.25">
      <c r="A27" s="20">
        <v>13</v>
      </c>
      <c r="B27" s="21" t="s">
        <v>36</v>
      </c>
      <c r="C27" s="20">
        <v>2</v>
      </c>
      <c r="D27" s="18">
        <f t="shared" si="0"/>
        <v>2</v>
      </c>
      <c r="E27" s="18">
        <f t="shared" si="1"/>
        <v>72</v>
      </c>
    </row>
    <row r="28" spans="1:5" x14ac:dyDescent="0.25">
      <c r="A28" s="20">
        <v>14</v>
      </c>
      <c r="B28" s="21" t="s">
        <v>87</v>
      </c>
      <c r="C28" s="20">
        <v>1</v>
      </c>
      <c r="D28" s="18">
        <f t="shared" si="0"/>
        <v>1</v>
      </c>
      <c r="E28" s="18">
        <f t="shared" si="1"/>
        <v>36</v>
      </c>
    </row>
    <row r="29" spans="1:5" x14ac:dyDescent="0.25">
      <c r="A29" s="20">
        <v>15</v>
      </c>
      <c r="B29" s="21" t="s">
        <v>43</v>
      </c>
      <c r="C29" s="20">
        <v>3</v>
      </c>
      <c r="D29" s="18">
        <f t="shared" si="0"/>
        <v>3</v>
      </c>
      <c r="E29" s="18">
        <f t="shared" si="1"/>
        <v>108</v>
      </c>
    </row>
    <row r="30" spans="1:5" x14ac:dyDescent="0.25">
      <c r="A30" s="20">
        <v>16</v>
      </c>
      <c r="B30" s="21" t="s">
        <v>88</v>
      </c>
      <c r="C30" s="20">
        <v>1</v>
      </c>
      <c r="D30" s="18">
        <f t="shared" si="0"/>
        <v>1</v>
      </c>
      <c r="E30" s="18">
        <f t="shared" si="1"/>
        <v>36</v>
      </c>
    </row>
    <row r="31" spans="1:5" x14ac:dyDescent="0.25">
      <c r="A31" s="23"/>
      <c r="B31" s="24" t="s">
        <v>89</v>
      </c>
      <c r="C31" s="24">
        <f>SUM(C15:C30)</f>
        <v>28</v>
      </c>
      <c r="D31" s="18">
        <f t="shared" si="0"/>
        <v>28</v>
      </c>
      <c r="E31" s="18">
        <f t="shared" si="1"/>
        <v>1008</v>
      </c>
    </row>
    <row r="32" spans="1:5" x14ac:dyDescent="0.25">
      <c r="A32" s="130" t="s">
        <v>96</v>
      </c>
      <c r="B32" s="131"/>
      <c r="C32" s="131"/>
      <c r="D32" s="131"/>
      <c r="E32" s="132"/>
    </row>
    <row r="33" spans="1:5" x14ac:dyDescent="0.25">
      <c r="A33" s="137" t="s">
        <v>46</v>
      </c>
      <c r="B33" s="138"/>
      <c r="C33" s="46">
        <v>1</v>
      </c>
      <c r="D33" s="24">
        <v>1</v>
      </c>
      <c r="E33" s="18">
        <f t="shared" si="1"/>
        <v>36</v>
      </c>
    </row>
    <row r="34" spans="1:5" x14ac:dyDescent="0.25">
      <c r="A34" s="25">
        <v>1</v>
      </c>
      <c r="B34" s="26" t="s">
        <v>128</v>
      </c>
      <c r="C34" s="27">
        <v>1</v>
      </c>
      <c r="D34" s="24">
        <f t="shared" ref="D34:D39" si="2">SUM(C34:C34)</f>
        <v>1</v>
      </c>
      <c r="E34" s="18">
        <f t="shared" si="1"/>
        <v>36</v>
      </c>
    </row>
    <row r="35" spans="1:5" x14ac:dyDescent="0.25">
      <c r="A35" s="25"/>
      <c r="B35" s="24" t="s">
        <v>90</v>
      </c>
      <c r="C35" s="27">
        <v>4</v>
      </c>
      <c r="D35" s="24">
        <v>4</v>
      </c>
      <c r="E35" s="18">
        <f t="shared" si="1"/>
        <v>144</v>
      </c>
    </row>
    <row r="36" spans="1:5" x14ac:dyDescent="0.25">
      <c r="A36" s="25">
        <v>1</v>
      </c>
      <c r="B36" s="26" t="s">
        <v>127</v>
      </c>
      <c r="C36" s="27">
        <v>1</v>
      </c>
      <c r="D36" s="24">
        <f t="shared" si="2"/>
        <v>1</v>
      </c>
      <c r="E36" s="18">
        <f t="shared" si="1"/>
        <v>36</v>
      </c>
    </row>
    <row r="37" spans="1:5" x14ac:dyDescent="0.25">
      <c r="A37" s="25">
        <v>2</v>
      </c>
      <c r="B37" s="26" t="s">
        <v>115</v>
      </c>
      <c r="C37" s="27">
        <v>1</v>
      </c>
      <c r="D37" s="24">
        <v>1</v>
      </c>
      <c r="E37" s="18">
        <f t="shared" si="1"/>
        <v>36</v>
      </c>
    </row>
    <row r="38" spans="1:5" x14ac:dyDescent="0.25">
      <c r="A38" s="25">
        <v>3</v>
      </c>
      <c r="B38" s="26" t="s">
        <v>144</v>
      </c>
      <c r="C38" s="27">
        <v>1</v>
      </c>
      <c r="D38" s="24">
        <v>1</v>
      </c>
      <c r="E38" s="18">
        <f t="shared" si="1"/>
        <v>36</v>
      </c>
    </row>
    <row r="39" spans="1:5" x14ac:dyDescent="0.25">
      <c r="A39" s="25">
        <v>4</v>
      </c>
      <c r="B39" s="40" t="s">
        <v>153</v>
      </c>
      <c r="C39" s="27">
        <v>1</v>
      </c>
      <c r="D39" s="24">
        <f t="shared" si="2"/>
        <v>1</v>
      </c>
      <c r="E39" s="18">
        <f t="shared" si="1"/>
        <v>36</v>
      </c>
    </row>
    <row r="40" spans="1:5" x14ac:dyDescent="0.25">
      <c r="A40" s="23"/>
      <c r="B40" s="24" t="s">
        <v>47</v>
      </c>
      <c r="C40" s="23">
        <v>5</v>
      </c>
      <c r="D40" s="24">
        <v>5</v>
      </c>
      <c r="E40" s="18">
        <f t="shared" si="1"/>
        <v>180</v>
      </c>
    </row>
    <row r="41" spans="1:5" x14ac:dyDescent="0.25">
      <c r="A41" s="155" t="s">
        <v>91</v>
      </c>
      <c r="B41" s="156"/>
      <c r="C41" s="46">
        <v>33</v>
      </c>
      <c r="D41" s="24">
        <v>33</v>
      </c>
      <c r="E41" s="18">
        <f t="shared" si="1"/>
        <v>1188</v>
      </c>
    </row>
  </sheetData>
  <mergeCells count="9">
    <mergeCell ref="A32:E32"/>
    <mergeCell ref="A33:B33"/>
    <mergeCell ref="A41:B41"/>
    <mergeCell ref="B9:G9"/>
    <mergeCell ref="B10:C10"/>
    <mergeCell ref="A11:A12"/>
    <mergeCell ref="B11:B12"/>
    <mergeCell ref="D11:E11"/>
    <mergeCell ref="A13:E1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topLeftCell="A25" workbookViewId="0">
      <selection activeCell="C10" sqref="C10:D10"/>
    </sheetView>
  </sheetViews>
  <sheetFormatPr defaultRowHeight="15" x14ac:dyDescent="0.25"/>
  <cols>
    <col min="3" max="3" width="28.42578125" customWidth="1"/>
  </cols>
  <sheetData>
    <row r="1" spans="1:6" x14ac:dyDescent="0.25">
      <c r="B1" s="36"/>
      <c r="C1" s="4"/>
      <c r="D1" s="4" t="s">
        <v>92</v>
      </c>
      <c r="E1" s="4"/>
      <c r="F1" s="4"/>
    </row>
    <row r="2" spans="1:6" x14ac:dyDescent="0.25">
      <c r="B2" s="36"/>
      <c r="C2" s="4"/>
      <c r="D2" s="4" t="s">
        <v>77</v>
      </c>
      <c r="E2" s="4"/>
      <c r="F2" s="4"/>
    </row>
    <row r="3" spans="1:6" x14ac:dyDescent="0.25">
      <c r="B3" s="36"/>
      <c r="C3" s="4"/>
      <c r="D3" s="4" t="s">
        <v>117</v>
      </c>
      <c r="E3" s="4"/>
      <c r="F3" s="4"/>
    </row>
    <row r="4" spans="1:6" x14ac:dyDescent="0.25">
      <c r="B4" s="36"/>
      <c r="C4" s="4"/>
      <c r="D4" s="4" t="s">
        <v>118</v>
      </c>
      <c r="E4" s="4"/>
      <c r="F4" s="4"/>
    </row>
    <row r="5" spans="1:6" x14ac:dyDescent="0.25">
      <c r="B5" s="36"/>
      <c r="C5" s="4"/>
      <c r="D5" s="4" t="s">
        <v>76</v>
      </c>
      <c r="E5" s="4"/>
      <c r="F5" s="4"/>
    </row>
    <row r="6" spans="1:6" x14ac:dyDescent="0.25">
      <c r="B6" s="36"/>
      <c r="C6" s="4"/>
      <c r="D6" s="4" t="s">
        <v>77</v>
      </c>
      <c r="E6" s="4"/>
      <c r="F6" s="4"/>
    </row>
    <row r="7" spans="1:6" x14ac:dyDescent="0.25">
      <c r="B7" s="36"/>
      <c r="C7" s="4"/>
      <c r="D7" s="4" t="s">
        <v>78</v>
      </c>
      <c r="E7" s="4"/>
      <c r="F7" s="4"/>
    </row>
    <row r="8" spans="1:6" x14ac:dyDescent="0.25">
      <c r="B8" s="36"/>
      <c r="C8" s="4"/>
      <c r="D8" s="4" t="s">
        <v>105</v>
      </c>
      <c r="E8" s="4"/>
      <c r="F8" s="4"/>
    </row>
    <row r="9" spans="1:6" ht="39" customHeight="1" x14ac:dyDescent="0.25">
      <c r="A9" s="144" t="s">
        <v>101</v>
      </c>
      <c r="B9" s="144"/>
      <c r="C9" s="144"/>
      <c r="D9" s="144"/>
      <c r="E9" s="144"/>
      <c r="F9" s="144"/>
    </row>
    <row r="10" spans="1:6" x14ac:dyDescent="0.25">
      <c r="B10" s="5"/>
      <c r="C10" s="129"/>
      <c r="D10" s="129"/>
      <c r="E10" s="6"/>
      <c r="F10" s="6"/>
    </row>
    <row r="11" spans="1:6" x14ac:dyDescent="0.25">
      <c r="B11" s="146" t="s">
        <v>3</v>
      </c>
      <c r="C11" s="148" t="s">
        <v>4</v>
      </c>
      <c r="D11" s="42"/>
      <c r="E11" s="153" t="s">
        <v>6</v>
      </c>
      <c r="F11" s="154"/>
    </row>
    <row r="12" spans="1:6" x14ac:dyDescent="0.25">
      <c r="B12" s="147"/>
      <c r="C12" s="149"/>
      <c r="D12" s="13" t="s">
        <v>102</v>
      </c>
      <c r="E12" s="14" t="s">
        <v>71</v>
      </c>
      <c r="F12" s="14" t="s">
        <v>13</v>
      </c>
    </row>
    <row r="13" spans="1:6" x14ac:dyDescent="0.25">
      <c r="B13" s="141" t="s">
        <v>14</v>
      </c>
      <c r="C13" s="142"/>
      <c r="D13" s="142"/>
      <c r="E13" s="142"/>
      <c r="F13" s="143"/>
    </row>
    <row r="14" spans="1:6" x14ac:dyDescent="0.25">
      <c r="B14" s="37"/>
      <c r="C14" s="38" t="s">
        <v>83</v>
      </c>
      <c r="D14" s="38"/>
      <c r="E14" s="38"/>
      <c r="F14" s="39"/>
    </row>
    <row r="15" spans="1:6" x14ac:dyDescent="0.25">
      <c r="B15" s="20">
        <v>1</v>
      </c>
      <c r="C15" s="21" t="s">
        <v>84</v>
      </c>
      <c r="D15" s="20">
        <v>4</v>
      </c>
      <c r="E15" s="18">
        <f t="shared" ref="E15:E30" si="0">SUM(D15:D15)</f>
        <v>4</v>
      </c>
      <c r="F15" s="18">
        <f>E15*36</f>
        <v>144</v>
      </c>
    </row>
    <row r="16" spans="1:6" x14ac:dyDescent="0.25">
      <c r="B16" s="20">
        <v>2</v>
      </c>
      <c r="C16" s="21" t="s">
        <v>25</v>
      </c>
      <c r="D16" s="20">
        <v>2</v>
      </c>
      <c r="E16" s="18">
        <f t="shared" si="0"/>
        <v>2</v>
      </c>
      <c r="F16" s="18">
        <f t="shared" ref="F16:F37" si="1">E16*36</f>
        <v>72</v>
      </c>
    </row>
    <row r="17" spans="2:6" x14ac:dyDescent="0.25">
      <c r="B17" s="20">
        <v>3</v>
      </c>
      <c r="C17" s="21" t="s">
        <v>26</v>
      </c>
      <c r="D17" s="20">
        <v>2</v>
      </c>
      <c r="E17" s="18">
        <f t="shared" si="0"/>
        <v>2</v>
      </c>
      <c r="F17" s="18">
        <f t="shared" si="1"/>
        <v>72</v>
      </c>
    </row>
    <row r="18" spans="2:6" x14ac:dyDescent="0.25">
      <c r="B18" s="20">
        <v>4</v>
      </c>
      <c r="C18" s="21" t="s">
        <v>17</v>
      </c>
      <c r="D18" s="20">
        <v>1</v>
      </c>
      <c r="E18" s="18">
        <f t="shared" si="0"/>
        <v>1</v>
      </c>
      <c r="F18" s="18">
        <f t="shared" si="1"/>
        <v>36</v>
      </c>
    </row>
    <row r="19" spans="2:6" x14ac:dyDescent="0.25">
      <c r="B19" s="20">
        <v>5</v>
      </c>
      <c r="C19" s="21" t="s">
        <v>18</v>
      </c>
      <c r="D19" s="20">
        <v>2</v>
      </c>
      <c r="E19" s="18">
        <f t="shared" si="0"/>
        <v>2</v>
      </c>
      <c r="F19" s="18">
        <f t="shared" si="1"/>
        <v>72</v>
      </c>
    </row>
    <row r="20" spans="2:6" x14ac:dyDescent="0.25">
      <c r="B20" s="20">
        <v>6</v>
      </c>
      <c r="C20" s="21" t="s">
        <v>19</v>
      </c>
      <c r="D20" s="20">
        <v>4</v>
      </c>
      <c r="E20" s="18">
        <f t="shared" si="0"/>
        <v>4</v>
      </c>
      <c r="F20" s="18">
        <f t="shared" si="1"/>
        <v>144</v>
      </c>
    </row>
    <row r="21" spans="2:6" x14ac:dyDescent="0.25">
      <c r="B21" s="20">
        <v>7</v>
      </c>
      <c r="C21" s="22" t="s">
        <v>86</v>
      </c>
      <c r="D21" s="20">
        <v>3</v>
      </c>
      <c r="E21" s="18">
        <f t="shared" si="0"/>
        <v>3</v>
      </c>
      <c r="F21" s="18">
        <f t="shared" si="1"/>
        <v>108</v>
      </c>
    </row>
    <row r="22" spans="2:6" x14ac:dyDescent="0.25">
      <c r="B22" s="20">
        <v>8</v>
      </c>
      <c r="C22" s="22" t="s">
        <v>29</v>
      </c>
      <c r="D22" s="20">
        <v>2</v>
      </c>
      <c r="E22" s="18">
        <f t="shared" si="0"/>
        <v>2</v>
      </c>
      <c r="F22" s="18">
        <f t="shared" si="1"/>
        <v>72</v>
      </c>
    </row>
    <row r="23" spans="2:6" x14ac:dyDescent="0.25">
      <c r="B23" s="20">
        <v>9</v>
      </c>
      <c r="C23" s="22" t="s">
        <v>30</v>
      </c>
      <c r="D23" s="20">
        <v>2</v>
      </c>
      <c r="E23" s="18">
        <f t="shared" si="0"/>
        <v>2</v>
      </c>
      <c r="F23" s="18">
        <f t="shared" si="1"/>
        <v>72</v>
      </c>
    </row>
    <row r="24" spans="2:6" x14ac:dyDescent="0.25">
      <c r="B24" s="20">
        <v>10</v>
      </c>
      <c r="C24" s="22" t="s">
        <v>31</v>
      </c>
      <c r="D24" s="20">
        <v>2</v>
      </c>
      <c r="E24" s="18">
        <f t="shared" si="0"/>
        <v>2</v>
      </c>
      <c r="F24" s="18">
        <f t="shared" si="1"/>
        <v>72</v>
      </c>
    </row>
    <row r="25" spans="2:6" x14ac:dyDescent="0.25">
      <c r="B25" s="20">
        <v>11</v>
      </c>
      <c r="C25" s="22" t="s">
        <v>32</v>
      </c>
      <c r="D25" s="20">
        <v>2</v>
      </c>
      <c r="E25" s="18">
        <f t="shared" si="0"/>
        <v>2</v>
      </c>
      <c r="F25" s="18">
        <f t="shared" si="1"/>
        <v>72</v>
      </c>
    </row>
    <row r="26" spans="2:6" x14ac:dyDescent="0.25">
      <c r="B26" s="20">
        <v>12</v>
      </c>
      <c r="C26" s="21" t="s">
        <v>35</v>
      </c>
      <c r="D26" s="20">
        <v>2</v>
      </c>
      <c r="E26" s="18">
        <f t="shared" si="0"/>
        <v>2</v>
      </c>
      <c r="F26" s="18">
        <f t="shared" si="1"/>
        <v>72</v>
      </c>
    </row>
    <row r="27" spans="2:6" x14ac:dyDescent="0.25">
      <c r="B27" s="20">
        <v>13</v>
      </c>
      <c r="C27" s="21" t="s">
        <v>36</v>
      </c>
      <c r="D27" s="20">
        <v>1</v>
      </c>
      <c r="E27" s="18">
        <f t="shared" si="0"/>
        <v>1</v>
      </c>
      <c r="F27" s="18">
        <f t="shared" si="1"/>
        <v>36</v>
      </c>
    </row>
    <row r="28" spans="2:6" x14ac:dyDescent="0.25">
      <c r="B28" s="20">
        <v>14</v>
      </c>
      <c r="C28" s="21" t="s">
        <v>87</v>
      </c>
      <c r="D28" s="20">
        <v>1</v>
      </c>
      <c r="E28" s="18">
        <f t="shared" si="0"/>
        <v>1</v>
      </c>
      <c r="F28" s="18">
        <f t="shared" si="1"/>
        <v>36</v>
      </c>
    </row>
    <row r="29" spans="2:6" x14ac:dyDescent="0.25">
      <c r="B29" s="20">
        <v>15</v>
      </c>
      <c r="C29" s="21" t="s">
        <v>43</v>
      </c>
      <c r="D29" s="20">
        <v>3</v>
      </c>
      <c r="E29" s="18">
        <f t="shared" si="0"/>
        <v>3</v>
      </c>
      <c r="F29" s="18">
        <f t="shared" si="1"/>
        <v>108</v>
      </c>
    </row>
    <row r="30" spans="2:6" x14ac:dyDescent="0.25">
      <c r="B30" s="20">
        <v>16</v>
      </c>
      <c r="C30" s="21" t="s">
        <v>88</v>
      </c>
      <c r="D30" s="20">
        <v>1</v>
      </c>
      <c r="E30" s="18">
        <f t="shared" si="0"/>
        <v>1</v>
      </c>
      <c r="F30" s="18">
        <f t="shared" si="1"/>
        <v>36</v>
      </c>
    </row>
    <row r="31" spans="2:6" x14ac:dyDescent="0.25">
      <c r="B31" s="23"/>
      <c r="C31" s="24" t="s">
        <v>89</v>
      </c>
      <c r="D31" s="24">
        <f>SUM(D15:D30)</f>
        <v>34</v>
      </c>
      <c r="E31" s="18">
        <f>SUM(D31)</f>
        <v>34</v>
      </c>
      <c r="F31" s="18">
        <f t="shared" si="1"/>
        <v>1224</v>
      </c>
    </row>
    <row r="32" spans="2:6" x14ac:dyDescent="0.25">
      <c r="B32" s="130" t="s">
        <v>96</v>
      </c>
      <c r="C32" s="131"/>
      <c r="D32" s="131"/>
      <c r="E32" s="131"/>
      <c r="F32" s="132"/>
    </row>
    <row r="33" spans="2:6" x14ac:dyDescent="0.25">
      <c r="B33" s="137" t="s">
        <v>46</v>
      </c>
      <c r="C33" s="138"/>
      <c r="D33" s="24">
        <v>1</v>
      </c>
      <c r="E33" s="24">
        <f>SUM(D33:D33)</f>
        <v>1</v>
      </c>
      <c r="F33" s="18">
        <f t="shared" si="1"/>
        <v>36</v>
      </c>
    </row>
    <row r="34" spans="2:6" x14ac:dyDescent="0.25">
      <c r="B34" s="25">
        <v>1</v>
      </c>
      <c r="C34" s="26" t="s">
        <v>141</v>
      </c>
      <c r="D34" s="26">
        <v>1</v>
      </c>
      <c r="E34" s="24">
        <f>SUM(D34:D34)</f>
        <v>1</v>
      </c>
      <c r="F34" s="18">
        <f t="shared" si="1"/>
        <v>36</v>
      </c>
    </row>
    <row r="35" spans="2:6" x14ac:dyDescent="0.25">
      <c r="B35" s="25"/>
      <c r="C35" s="24" t="s">
        <v>111</v>
      </c>
      <c r="D35" s="26"/>
      <c r="E35" s="24"/>
      <c r="F35" s="18">
        <f t="shared" si="1"/>
        <v>0</v>
      </c>
    </row>
    <row r="36" spans="2:6" x14ac:dyDescent="0.25">
      <c r="B36" s="23"/>
      <c r="C36" s="24" t="s">
        <v>47</v>
      </c>
      <c r="D36" s="24">
        <v>1</v>
      </c>
      <c r="E36" s="24">
        <v>1</v>
      </c>
      <c r="F36" s="18">
        <f t="shared" si="1"/>
        <v>36</v>
      </c>
    </row>
    <row r="37" spans="2:6" x14ac:dyDescent="0.25">
      <c r="B37" s="155" t="s">
        <v>48</v>
      </c>
      <c r="C37" s="156"/>
      <c r="D37" s="24">
        <v>35</v>
      </c>
      <c r="E37" s="24">
        <f>SUM(D37:D37)</f>
        <v>35</v>
      </c>
      <c r="F37" s="18">
        <f t="shared" si="1"/>
        <v>1260</v>
      </c>
    </row>
  </sheetData>
  <mergeCells count="9">
    <mergeCell ref="B32:F32"/>
    <mergeCell ref="B33:C33"/>
    <mergeCell ref="B37:C37"/>
    <mergeCell ref="A9:F9"/>
    <mergeCell ref="C10:D10"/>
    <mergeCell ref="B11:B12"/>
    <mergeCell ref="C11:C12"/>
    <mergeCell ref="E11:F11"/>
    <mergeCell ref="B13:F1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799A-A9CC-4AFD-943C-9A94617C3A0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2"/>
  <sheetViews>
    <sheetView workbookViewId="0">
      <selection activeCell="AB16" sqref="AB16"/>
    </sheetView>
  </sheetViews>
  <sheetFormatPr defaultRowHeight="15" x14ac:dyDescent="0.25"/>
  <cols>
    <col min="1" max="1" width="5.7109375" customWidth="1"/>
    <col min="2" max="2" width="21.140625" customWidth="1"/>
    <col min="3" max="3" width="4.5703125" customWidth="1"/>
    <col min="4" max="4" width="4.7109375" customWidth="1"/>
    <col min="5" max="5" width="5.7109375" customWidth="1"/>
    <col min="6" max="6" width="4.85546875" customWidth="1"/>
    <col min="7" max="7" width="5.85546875" customWidth="1"/>
    <col min="8" max="8" width="4.7109375" customWidth="1"/>
    <col min="9" max="9" width="5.42578125" customWidth="1"/>
    <col min="10" max="10" width="5.140625" customWidth="1"/>
    <col min="11" max="11" width="4.7109375" customWidth="1"/>
    <col min="12" max="12" width="5" customWidth="1"/>
    <col min="13" max="13" width="5.5703125" customWidth="1"/>
    <col min="14" max="14" width="6" customWidth="1"/>
    <col min="15" max="15" width="5.5703125" customWidth="1"/>
    <col min="16" max="16" width="6.28515625" customWidth="1"/>
    <col min="17" max="17" width="6" customWidth="1"/>
    <col min="18" max="18" width="5.42578125" customWidth="1"/>
    <col min="19" max="19" width="5.140625" customWidth="1"/>
    <col min="20" max="20" width="5" customWidth="1"/>
    <col min="21" max="22" width="4.85546875" customWidth="1"/>
    <col min="23" max="23" width="5.7109375" customWidth="1"/>
    <col min="24" max="24" width="5" customWidth="1"/>
    <col min="25" max="25" width="6.7109375" customWidth="1"/>
    <col min="26" max="26" width="7.85546875" customWidth="1"/>
  </cols>
  <sheetData>
    <row r="1" spans="1:26" x14ac:dyDescent="0.25">
      <c r="A1" s="2"/>
      <c r="B1" s="2"/>
      <c r="R1" s="3" t="s">
        <v>125</v>
      </c>
      <c r="S1" s="2"/>
      <c r="T1" s="2"/>
      <c r="U1" s="2"/>
      <c r="V1" s="2"/>
    </row>
    <row r="2" spans="1:26" x14ac:dyDescent="0.25">
      <c r="A2" s="2"/>
      <c r="B2" s="2"/>
      <c r="R2" s="3" t="s">
        <v>150</v>
      </c>
      <c r="S2" s="2"/>
      <c r="T2" s="2"/>
      <c r="U2" s="2"/>
      <c r="V2" s="2"/>
      <c r="Y2" s="28"/>
    </row>
    <row r="3" spans="1:26" x14ac:dyDescent="0.25">
      <c r="A3" s="2"/>
      <c r="B3" s="2"/>
      <c r="R3" s="3" t="s">
        <v>0</v>
      </c>
      <c r="S3" s="3"/>
      <c r="T3" s="3"/>
      <c r="U3" s="3"/>
      <c r="V3" s="3"/>
      <c r="W3" s="3"/>
      <c r="X3" s="3"/>
      <c r="Y3" s="3"/>
      <c r="Z3" s="3"/>
    </row>
    <row r="4" spans="1:26" x14ac:dyDescent="0.25">
      <c r="A4" s="2"/>
      <c r="B4" s="2"/>
      <c r="R4" s="3" t="s">
        <v>104</v>
      </c>
      <c r="S4" s="3"/>
      <c r="T4" s="3"/>
      <c r="U4" s="4"/>
      <c r="V4" s="4"/>
      <c r="X4" s="28"/>
      <c r="Y4" s="28"/>
      <c r="Z4" s="28"/>
    </row>
    <row r="5" spans="1:26" x14ac:dyDescent="0.25">
      <c r="A5" s="2"/>
      <c r="B5" s="2"/>
      <c r="R5" s="3"/>
      <c r="S5" s="3"/>
      <c r="T5" s="3"/>
      <c r="U5" s="4"/>
      <c r="V5" s="4"/>
      <c r="X5" s="28"/>
      <c r="Y5" s="28"/>
      <c r="Z5" s="28"/>
    </row>
    <row r="6" spans="1:26" x14ac:dyDescent="0.25">
      <c r="A6" s="2"/>
      <c r="B6" s="2"/>
      <c r="F6" s="144" t="s">
        <v>103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28"/>
      <c r="Z6" s="28"/>
    </row>
    <row r="7" spans="1:26" x14ac:dyDescent="0.25">
      <c r="A7" s="2"/>
      <c r="B7" s="2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28"/>
      <c r="Z7" s="28"/>
    </row>
    <row r="8" spans="1:26" x14ac:dyDescent="0.25">
      <c r="A8" s="146" t="s">
        <v>3</v>
      </c>
      <c r="B8" s="148" t="s">
        <v>4</v>
      </c>
      <c r="C8" s="150" t="s">
        <v>5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2"/>
      <c r="Y8" s="153" t="s">
        <v>6</v>
      </c>
      <c r="Z8" s="154"/>
    </row>
    <row r="9" spans="1:26" x14ac:dyDescent="0.25">
      <c r="A9" s="147"/>
      <c r="B9" s="149"/>
      <c r="C9" s="13" t="s">
        <v>49</v>
      </c>
      <c r="D9" s="13" t="s">
        <v>50</v>
      </c>
      <c r="E9" s="13" t="s">
        <v>51</v>
      </c>
      <c r="F9" s="13" t="s">
        <v>52</v>
      </c>
      <c r="G9" s="13" t="s">
        <v>53</v>
      </c>
      <c r="H9" s="13" t="s">
        <v>54</v>
      </c>
      <c r="I9" s="13" t="s">
        <v>55</v>
      </c>
      <c r="J9" s="13" t="s">
        <v>56</v>
      </c>
      <c r="K9" s="13" t="s">
        <v>57</v>
      </c>
      <c r="L9" s="13" t="s">
        <v>58</v>
      </c>
      <c r="M9" s="13" t="s">
        <v>59</v>
      </c>
      <c r="N9" s="13" t="s">
        <v>60</v>
      </c>
      <c r="O9" s="13" t="s">
        <v>61</v>
      </c>
      <c r="P9" s="13" t="s">
        <v>62</v>
      </c>
      <c r="Q9" s="13" t="s">
        <v>63</v>
      </c>
      <c r="R9" s="13" t="s">
        <v>64</v>
      </c>
      <c r="S9" s="13" t="s">
        <v>65</v>
      </c>
      <c r="T9" s="13" t="s">
        <v>66</v>
      </c>
      <c r="U9" s="13" t="s">
        <v>67</v>
      </c>
      <c r="V9" s="13" t="s">
        <v>68</v>
      </c>
      <c r="W9" s="13" t="s">
        <v>69</v>
      </c>
      <c r="X9" s="13" t="s">
        <v>70</v>
      </c>
      <c r="Y9" s="14" t="s">
        <v>71</v>
      </c>
      <c r="Z9" s="14" t="s">
        <v>13</v>
      </c>
    </row>
    <row r="10" spans="1:26" x14ac:dyDescent="0.25">
      <c r="A10" s="141" t="s">
        <v>14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3"/>
    </row>
    <row r="11" spans="1:26" x14ac:dyDescent="0.25">
      <c r="A11" s="18" t="s">
        <v>15</v>
      </c>
      <c r="B11" s="19" t="s">
        <v>16</v>
      </c>
      <c r="C11" s="18">
        <f>C12+C13+C14+C15</f>
        <v>11</v>
      </c>
      <c r="D11" s="18">
        <f>D12+D13+D14+D15</f>
        <v>11</v>
      </c>
      <c r="E11" s="18">
        <f>E12+E13+E14+E15</f>
        <v>11</v>
      </c>
      <c r="F11" s="18">
        <f>F12+F13+F14+F15</f>
        <v>11</v>
      </c>
      <c r="G11" s="18">
        <f>G12+G13+G14+G15</f>
        <v>11</v>
      </c>
      <c r="H11" s="18">
        <f t="shared" ref="H11:T11" si="0">H12+H13+H14+H15</f>
        <v>11</v>
      </c>
      <c r="I11" s="18">
        <f t="shared" si="0"/>
        <v>11</v>
      </c>
      <c r="J11" s="18">
        <f t="shared" si="0"/>
        <v>11</v>
      </c>
      <c r="K11" s="18">
        <f t="shared" si="0"/>
        <v>11</v>
      </c>
      <c r="L11" s="18">
        <f t="shared" si="0"/>
        <v>11</v>
      </c>
      <c r="M11" s="18">
        <f t="shared" si="0"/>
        <v>10</v>
      </c>
      <c r="N11" s="18">
        <f t="shared" si="0"/>
        <v>10</v>
      </c>
      <c r="O11" s="18">
        <f t="shared" si="0"/>
        <v>10</v>
      </c>
      <c r="P11" s="18">
        <f t="shared" si="0"/>
        <v>10</v>
      </c>
      <c r="Q11" s="50">
        <f t="shared" si="0"/>
        <v>10</v>
      </c>
      <c r="R11" s="51">
        <f t="shared" si="0"/>
        <v>10</v>
      </c>
      <c r="S11" s="51">
        <f t="shared" si="0"/>
        <v>10</v>
      </c>
      <c r="T11" s="51">
        <f t="shared" si="0"/>
        <v>10</v>
      </c>
      <c r="U11" s="29">
        <f>U12+U13+U14+U15</f>
        <v>10</v>
      </c>
      <c r="V11" s="18">
        <f>V12+V13+V14+V15</f>
        <v>10</v>
      </c>
      <c r="W11" s="18">
        <f>W12+W13+W14+W15</f>
        <v>10</v>
      </c>
      <c r="X11" s="18">
        <f>X12+X13+X14+X15</f>
        <v>10</v>
      </c>
      <c r="Y11" s="18">
        <f t="shared" ref="Y11:Y35" si="1">SUM(C11:X11)</f>
        <v>230</v>
      </c>
      <c r="Z11" s="18">
        <f>Y11*36</f>
        <v>8280</v>
      </c>
    </row>
    <row r="12" spans="1:26" x14ac:dyDescent="0.25">
      <c r="A12" s="20">
        <v>1</v>
      </c>
      <c r="B12" s="21" t="s">
        <v>72</v>
      </c>
      <c r="C12" s="20">
        <v>3</v>
      </c>
      <c r="D12" s="20">
        <v>3</v>
      </c>
      <c r="E12" s="20">
        <v>3</v>
      </c>
      <c r="F12" s="20">
        <v>3</v>
      </c>
      <c r="G12" s="20">
        <v>3</v>
      </c>
      <c r="H12" s="20">
        <v>3</v>
      </c>
      <c r="I12" s="20">
        <v>3</v>
      </c>
      <c r="J12" s="20">
        <v>3</v>
      </c>
      <c r="K12" s="20">
        <v>3</v>
      </c>
      <c r="L12" s="20">
        <v>3</v>
      </c>
      <c r="M12" s="20">
        <v>2</v>
      </c>
      <c r="N12" s="20">
        <v>2</v>
      </c>
      <c r="O12" s="20">
        <v>2</v>
      </c>
      <c r="P12" s="20">
        <v>2</v>
      </c>
      <c r="Q12" s="52">
        <v>2</v>
      </c>
      <c r="R12" s="53">
        <v>2</v>
      </c>
      <c r="S12" s="53">
        <v>2</v>
      </c>
      <c r="T12" s="53">
        <v>2</v>
      </c>
      <c r="U12" s="30">
        <v>2</v>
      </c>
      <c r="V12" s="20">
        <v>2</v>
      </c>
      <c r="W12" s="20">
        <v>2</v>
      </c>
      <c r="X12" s="20">
        <v>2</v>
      </c>
      <c r="Y12" s="18">
        <f t="shared" si="1"/>
        <v>54</v>
      </c>
      <c r="Z12" s="18">
        <f t="shared" ref="Z12:Z36" si="2">Y12*36</f>
        <v>1944</v>
      </c>
    </row>
    <row r="13" spans="1:26" x14ac:dyDescent="0.25">
      <c r="A13" s="20">
        <v>2</v>
      </c>
      <c r="B13" s="21" t="s">
        <v>73</v>
      </c>
      <c r="C13" s="20">
        <v>2</v>
      </c>
      <c r="D13" s="20">
        <v>2</v>
      </c>
      <c r="E13" s="20">
        <v>2</v>
      </c>
      <c r="F13" s="20">
        <v>2</v>
      </c>
      <c r="G13" s="20">
        <v>2</v>
      </c>
      <c r="H13" s="20">
        <v>2</v>
      </c>
      <c r="I13" s="20">
        <v>2</v>
      </c>
      <c r="J13" s="20">
        <v>2</v>
      </c>
      <c r="K13" s="20">
        <v>2</v>
      </c>
      <c r="L13" s="20">
        <v>2</v>
      </c>
      <c r="M13" s="20">
        <v>2</v>
      </c>
      <c r="N13" s="20">
        <v>2</v>
      </c>
      <c r="O13" s="20">
        <v>2</v>
      </c>
      <c r="P13" s="20">
        <v>2</v>
      </c>
      <c r="Q13" s="52">
        <v>2</v>
      </c>
      <c r="R13" s="53">
        <v>2</v>
      </c>
      <c r="S13" s="53">
        <v>2</v>
      </c>
      <c r="T13" s="53">
        <v>2</v>
      </c>
      <c r="U13" s="30">
        <v>2</v>
      </c>
      <c r="V13" s="20">
        <v>2</v>
      </c>
      <c r="W13" s="20">
        <v>2</v>
      </c>
      <c r="X13" s="20">
        <v>2</v>
      </c>
      <c r="Y13" s="18">
        <f t="shared" si="1"/>
        <v>44</v>
      </c>
      <c r="Z13" s="18">
        <f t="shared" si="2"/>
        <v>1584</v>
      </c>
    </row>
    <row r="14" spans="1:26" x14ac:dyDescent="0.25">
      <c r="A14" s="20">
        <v>3</v>
      </c>
      <c r="B14" s="21" t="s">
        <v>74</v>
      </c>
      <c r="C14" s="20">
        <v>3</v>
      </c>
      <c r="D14" s="20">
        <v>3</v>
      </c>
      <c r="E14" s="20">
        <v>3</v>
      </c>
      <c r="F14" s="20">
        <v>3</v>
      </c>
      <c r="G14" s="20">
        <v>3</v>
      </c>
      <c r="H14" s="20">
        <v>3</v>
      </c>
      <c r="I14" s="20">
        <v>3</v>
      </c>
      <c r="J14" s="20">
        <v>3</v>
      </c>
      <c r="K14" s="20">
        <v>3</v>
      </c>
      <c r="L14" s="20">
        <v>3</v>
      </c>
      <c r="M14" s="20">
        <v>3</v>
      </c>
      <c r="N14" s="20">
        <v>3</v>
      </c>
      <c r="O14" s="20">
        <v>3</v>
      </c>
      <c r="P14" s="20">
        <v>3</v>
      </c>
      <c r="Q14" s="52">
        <v>3</v>
      </c>
      <c r="R14" s="53">
        <v>3</v>
      </c>
      <c r="S14" s="53">
        <v>3</v>
      </c>
      <c r="T14" s="53">
        <v>3</v>
      </c>
      <c r="U14" s="30">
        <v>3</v>
      </c>
      <c r="V14" s="20">
        <v>3</v>
      </c>
      <c r="W14" s="20">
        <v>3</v>
      </c>
      <c r="X14" s="20">
        <v>3</v>
      </c>
      <c r="Y14" s="18">
        <f t="shared" si="1"/>
        <v>66</v>
      </c>
      <c r="Z14" s="18">
        <f t="shared" si="2"/>
        <v>2376</v>
      </c>
    </row>
    <row r="15" spans="1:26" x14ac:dyDescent="0.25">
      <c r="A15" s="20">
        <v>4</v>
      </c>
      <c r="B15" s="21" t="s">
        <v>20</v>
      </c>
      <c r="C15" s="20">
        <v>3</v>
      </c>
      <c r="D15" s="20">
        <v>3</v>
      </c>
      <c r="E15" s="20">
        <v>3</v>
      </c>
      <c r="F15" s="20">
        <v>3</v>
      </c>
      <c r="G15" s="20">
        <v>3</v>
      </c>
      <c r="H15" s="20">
        <v>3</v>
      </c>
      <c r="I15" s="20">
        <v>3</v>
      </c>
      <c r="J15" s="20">
        <v>3</v>
      </c>
      <c r="K15" s="20">
        <v>3</v>
      </c>
      <c r="L15" s="20">
        <v>3</v>
      </c>
      <c r="M15" s="20">
        <v>3</v>
      </c>
      <c r="N15" s="20">
        <v>3</v>
      </c>
      <c r="O15" s="20">
        <v>3</v>
      </c>
      <c r="P15" s="20">
        <v>3</v>
      </c>
      <c r="Q15" s="52">
        <v>3</v>
      </c>
      <c r="R15" s="53">
        <v>3</v>
      </c>
      <c r="S15" s="53">
        <v>3</v>
      </c>
      <c r="T15" s="53">
        <v>3</v>
      </c>
      <c r="U15" s="30">
        <v>3</v>
      </c>
      <c r="V15" s="20">
        <v>3</v>
      </c>
      <c r="W15" s="20">
        <v>3</v>
      </c>
      <c r="X15" s="20">
        <v>3</v>
      </c>
      <c r="Y15" s="18">
        <f t="shared" si="1"/>
        <v>66</v>
      </c>
      <c r="Z15" s="18">
        <f t="shared" si="2"/>
        <v>2376</v>
      </c>
    </row>
    <row r="16" spans="1:26" ht="26.25" x14ac:dyDescent="0.25">
      <c r="A16" s="18" t="s">
        <v>21</v>
      </c>
      <c r="B16" s="31" t="s">
        <v>22</v>
      </c>
      <c r="C16" s="18">
        <v>6</v>
      </c>
      <c r="D16" s="18">
        <v>6</v>
      </c>
      <c r="E16" s="18">
        <v>6</v>
      </c>
      <c r="F16" s="18">
        <v>6</v>
      </c>
      <c r="G16" s="18">
        <v>6</v>
      </c>
      <c r="H16" s="18">
        <v>6</v>
      </c>
      <c r="I16" s="18">
        <v>6</v>
      </c>
      <c r="J16" s="18">
        <v>6</v>
      </c>
      <c r="K16" s="18">
        <v>6</v>
      </c>
      <c r="L16" s="18">
        <v>6</v>
      </c>
      <c r="M16" s="18">
        <f t="shared" ref="M16:X16" si="3">M17+M18+M19+M20</f>
        <v>5</v>
      </c>
      <c r="N16" s="18">
        <f t="shared" si="3"/>
        <v>5</v>
      </c>
      <c r="O16" s="18">
        <f t="shared" si="3"/>
        <v>5</v>
      </c>
      <c r="P16" s="18">
        <f t="shared" si="3"/>
        <v>5</v>
      </c>
      <c r="Q16" s="50">
        <f>Q17+Q18+Q19+Q20</f>
        <v>5</v>
      </c>
      <c r="R16" s="51">
        <f>R17+R18+R19+R20</f>
        <v>5</v>
      </c>
      <c r="S16" s="51">
        <f>S17+S18+S19+S20</f>
        <v>5</v>
      </c>
      <c r="T16" s="51">
        <f>T17+T18+T19+T20</f>
        <v>5</v>
      </c>
      <c r="U16" s="29">
        <f t="shared" si="3"/>
        <v>5</v>
      </c>
      <c r="V16" s="18">
        <f t="shared" si="3"/>
        <v>5</v>
      </c>
      <c r="W16" s="18">
        <f t="shared" si="3"/>
        <v>5</v>
      </c>
      <c r="X16" s="18">
        <f t="shared" si="3"/>
        <v>5</v>
      </c>
      <c r="Y16" s="18">
        <f>SUM(C16:X16)</f>
        <v>120</v>
      </c>
      <c r="Z16" s="18">
        <f t="shared" si="2"/>
        <v>4320</v>
      </c>
    </row>
    <row r="17" spans="1:26" x14ac:dyDescent="0.25">
      <c r="A17" s="20">
        <v>5</v>
      </c>
      <c r="B17" s="21" t="s">
        <v>23</v>
      </c>
      <c r="C17" s="20">
        <v>5</v>
      </c>
      <c r="D17" s="20">
        <v>5</v>
      </c>
      <c r="E17" s="20">
        <v>5</v>
      </c>
      <c r="F17" s="20">
        <v>5</v>
      </c>
      <c r="G17" s="20">
        <v>5</v>
      </c>
      <c r="H17" s="20">
        <v>5</v>
      </c>
      <c r="I17" s="20">
        <v>5</v>
      </c>
      <c r="J17" s="20">
        <v>5</v>
      </c>
      <c r="K17" s="20">
        <v>5</v>
      </c>
      <c r="L17" s="20">
        <v>5</v>
      </c>
      <c r="M17" s="20"/>
      <c r="N17" s="20"/>
      <c r="O17" s="20"/>
      <c r="P17" s="20"/>
      <c r="Q17" s="52"/>
      <c r="R17" s="53"/>
      <c r="S17" s="53"/>
      <c r="T17" s="53"/>
      <c r="U17" s="30"/>
      <c r="V17" s="20"/>
      <c r="W17" s="20"/>
      <c r="X17" s="20"/>
      <c r="Y17" s="18">
        <f t="shared" si="1"/>
        <v>50</v>
      </c>
      <c r="Z17" s="18">
        <f t="shared" si="2"/>
        <v>1800</v>
      </c>
    </row>
    <row r="18" spans="1:26" x14ac:dyDescent="0.25">
      <c r="A18" s="20">
        <v>6</v>
      </c>
      <c r="B18" s="21" t="s">
        <v>24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>
        <v>3</v>
      </c>
      <c r="N18" s="20">
        <v>3</v>
      </c>
      <c r="O18" s="20">
        <v>3</v>
      </c>
      <c r="P18" s="20">
        <v>3</v>
      </c>
      <c r="Q18" s="52">
        <v>3</v>
      </c>
      <c r="R18" s="53">
        <v>3</v>
      </c>
      <c r="S18" s="53">
        <v>3</v>
      </c>
      <c r="T18" s="53">
        <v>3</v>
      </c>
      <c r="U18" s="30">
        <v>3</v>
      </c>
      <c r="V18" s="20">
        <v>3</v>
      </c>
      <c r="W18" s="20">
        <v>3</v>
      </c>
      <c r="X18" s="20">
        <v>3</v>
      </c>
      <c r="Y18" s="18">
        <f t="shared" si="1"/>
        <v>36</v>
      </c>
      <c r="Z18" s="18">
        <f t="shared" si="2"/>
        <v>1296</v>
      </c>
    </row>
    <row r="19" spans="1:26" x14ac:dyDescent="0.25">
      <c r="A19" s="20">
        <v>7</v>
      </c>
      <c r="B19" s="21" t="s">
        <v>25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>
        <v>1</v>
      </c>
      <c r="N19" s="20">
        <v>1</v>
      </c>
      <c r="O19" s="20">
        <v>1</v>
      </c>
      <c r="P19" s="20">
        <v>1</v>
      </c>
      <c r="Q19" s="52">
        <v>1</v>
      </c>
      <c r="R19" s="53">
        <v>1</v>
      </c>
      <c r="S19" s="53">
        <v>1</v>
      </c>
      <c r="T19" s="53">
        <v>1</v>
      </c>
      <c r="U19" s="30">
        <v>1</v>
      </c>
      <c r="V19" s="20">
        <v>1</v>
      </c>
      <c r="W19" s="20">
        <v>1</v>
      </c>
      <c r="X19" s="20">
        <v>1</v>
      </c>
      <c r="Y19" s="18">
        <f t="shared" si="1"/>
        <v>12</v>
      </c>
      <c r="Z19" s="18">
        <f t="shared" si="2"/>
        <v>432</v>
      </c>
    </row>
    <row r="20" spans="1:26" x14ac:dyDescent="0.25">
      <c r="A20" s="20">
        <v>8</v>
      </c>
      <c r="B20" s="21" t="s">
        <v>26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1</v>
      </c>
      <c r="P20" s="20">
        <v>1</v>
      </c>
      <c r="Q20" s="52">
        <v>1</v>
      </c>
      <c r="R20" s="53">
        <v>1</v>
      </c>
      <c r="S20" s="53">
        <v>1</v>
      </c>
      <c r="T20" s="53">
        <v>1</v>
      </c>
      <c r="U20" s="30">
        <v>1</v>
      </c>
      <c r="V20" s="20">
        <v>1</v>
      </c>
      <c r="W20" s="20">
        <v>1</v>
      </c>
      <c r="X20" s="20">
        <v>1</v>
      </c>
      <c r="Y20" s="18">
        <f t="shared" si="1"/>
        <v>22</v>
      </c>
      <c r="Z20" s="18">
        <f t="shared" si="2"/>
        <v>792</v>
      </c>
    </row>
    <row r="21" spans="1:26" x14ac:dyDescent="0.25">
      <c r="A21" s="18" t="s">
        <v>27</v>
      </c>
      <c r="B21" s="19" t="s">
        <v>28</v>
      </c>
      <c r="C21" s="18">
        <v>2</v>
      </c>
      <c r="D21" s="18">
        <v>2</v>
      </c>
      <c r="E21" s="18">
        <v>2</v>
      </c>
      <c r="F21" s="18">
        <v>2</v>
      </c>
      <c r="G21" s="18">
        <v>2</v>
      </c>
      <c r="H21" s="18">
        <v>2</v>
      </c>
      <c r="I21" s="18">
        <v>2</v>
      </c>
      <c r="J21" s="18">
        <v>2</v>
      </c>
      <c r="K21" s="18">
        <v>2</v>
      </c>
      <c r="L21" s="18">
        <v>2</v>
      </c>
      <c r="M21" s="18">
        <v>7</v>
      </c>
      <c r="N21" s="18">
        <v>7</v>
      </c>
      <c r="O21" s="18">
        <v>7</v>
      </c>
      <c r="P21" s="18">
        <v>7</v>
      </c>
      <c r="Q21" s="50">
        <v>7</v>
      </c>
      <c r="R21" s="51">
        <v>7</v>
      </c>
      <c r="S21" s="51">
        <v>7</v>
      </c>
      <c r="T21" s="51">
        <v>7</v>
      </c>
      <c r="U21" s="29">
        <v>7</v>
      </c>
      <c r="V21" s="18">
        <v>7</v>
      </c>
      <c r="W21" s="18">
        <v>7</v>
      </c>
      <c r="X21" s="18">
        <v>7</v>
      </c>
      <c r="Y21" s="18">
        <f>SUM(C21:X21)</f>
        <v>104</v>
      </c>
      <c r="Z21" s="18">
        <f t="shared" si="2"/>
        <v>3744</v>
      </c>
    </row>
    <row r="22" spans="1:26" x14ac:dyDescent="0.25">
      <c r="A22" s="20">
        <v>9</v>
      </c>
      <c r="B22" s="21" t="s">
        <v>28</v>
      </c>
      <c r="C22" s="20">
        <v>2</v>
      </c>
      <c r="D22" s="20">
        <v>2</v>
      </c>
      <c r="E22" s="20">
        <v>2</v>
      </c>
      <c r="F22" s="20">
        <v>2</v>
      </c>
      <c r="G22" s="20">
        <v>2</v>
      </c>
      <c r="H22" s="20">
        <v>2</v>
      </c>
      <c r="I22" s="20">
        <v>2</v>
      </c>
      <c r="J22" s="20">
        <v>2</v>
      </c>
      <c r="K22" s="20">
        <v>2</v>
      </c>
      <c r="L22" s="20">
        <v>2</v>
      </c>
      <c r="M22" s="20"/>
      <c r="N22" s="20"/>
      <c r="O22" s="20"/>
      <c r="P22" s="20"/>
      <c r="Q22" s="52"/>
      <c r="R22" s="53"/>
      <c r="S22" s="53"/>
      <c r="T22" s="53"/>
      <c r="U22" s="30"/>
      <c r="V22" s="20"/>
      <c r="W22" s="20"/>
      <c r="X22" s="20"/>
      <c r="Y22" s="18">
        <f t="shared" si="1"/>
        <v>20</v>
      </c>
      <c r="Z22" s="18">
        <f t="shared" si="2"/>
        <v>720</v>
      </c>
    </row>
    <row r="23" spans="1:26" x14ac:dyDescent="0.25">
      <c r="A23" s="20">
        <v>10</v>
      </c>
      <c r="B23" s="21" t="s">
        <v>29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>
        <v>2</v>
      </c>
      <c r="N23" s="20">
        <v>2</v>
      </c>
      <c r="O23" s="20">
        <v>2</v>
      </c>
      <c r="P23" s="20">
        <v>2</v>
      </c>
      <c r="Q23" s="52">
        <v>2</v>
      </c>
      <c r="R23" s="53">
        <v>2</v>
      </c>
      <c r="S23" s="53">
        <v>2</v>
      </c>
      <c r="T23" s="53">
        <v>2</v>
      </c>
      <c r="U23" s="30">
        <v>2</v>
      </c>
      <c r="V23" s="20">
        <v>2</v>
      </c>
      <c r="W23" s="20">
        <v>2</v>
      </c>
      <c r="X23" s="20">
        <v>2</v>
      </c>
      <c r="Y23" s="18">
        <f t="shared" si="1"/>
        <v>24</v>
      </c>
      <c r="Z23" s="18">
        <f t="shared" si="2"/>
        <v>864</v>
      </c>
    </row>
    <row r="24" spans="1:26" x14ac:dyDescent="0.25">
      <c r="A24" s="20">
        <v>11</v>
      </c>
      <c r="B24" s="22" t="s">
        <v>30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>
        <v>1</v>
      </c>
      <c r="N24" s="20">
        <v>1</v>
      </c>
      <c r="O24" s="20">
        <v>1</v>
      </c>
      <c r="P24" s="20">
        <v>1</v>
      </c>
      <c r="Q24" s="52">
        <v>2</v>
      </c>
      <c r="R24" s="53">
        <v>2</v>
      </c>
      <c r="S24" s="53">
        <v>2</v>
      </c>
      <c r="T24" s="53">
        <v>2</v>
      </c>
      <c r="U24" s="30">
        <v>2</v>
      </c>
      <c r="V24" s="20">
        <v>2</v>
      </c>
      <c r="W24" s="20">
        <v>2</v>
      </c>
      <c r="X24" s="20">
        <v>2</v>
      </c>
      <c r="Y24" s="18">
        <f t="shared" si="1"/>
        <v>20</v>
      </c>
      <c r="Z24" s="18">
        <f t="shared" si="2"/>
        <v>720</v>
      </c>
    </row>
    <row r="25" spans="1:26" x14ac:dyDescent="0.25">
      <c r="A25" s="20">
        <v>12</v>
      </c>
      <c r="B25" s="21" t="s">
        <v>31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>
        <v>2</v>
      </c>
      <c r="N25" s="20">
        <v>2</v>
      </c>
      <c r="O25" s="20">
        <v>2</v>
      </c>
      <c r="P25" s="20">
        <v>2</v>
      </c>
      <c r="Q25" s="52">
        <v>2</v>
      </c>
      <c r="R25" s="53">
        <v>2</v>
      </c>
      <c r="S25" s="53">
        <v>2</v>
      </c>
      <c r="T25" s="53">
        <v>2</v>
      </c>
      <c r="U25" s="30">
        <v>2</v>
      </c>
      <c r="V25" s="20">
        <v>2</v>
      </c>
      <c r="W25" s="20">
        <v>2</v>
      </c>
      <c r="X25" s="20">
        <v>2</v>
      </c>
      <c r="Y25" s="18">
        <f t="shared" si="1"/>
        <v>24</v>
      </c>
      <c r="Z25" s="18">
        <f t="shared" si="2"/>
        <v>864</v>
      </c>
    </row>
    <row r="26" spans="1:26" x14ac:dyDescent="0.25">
      <c r="A26" s="20">
        <v>13</v>
      </c>
      <c r="B26" s="21" t="s">
        <v>32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>
        <v>1</v>
      </c>
      <c r="N26" s="20">
        <v>1</v>
      </c>
      <c r="O26" s="20">
        <v>1</v>
      </c>
      <c r="P26" s="20">
        <v>1</v>
      </c>
      <c r="Q26" s="52">
        <v>1</v>
      </c>
      <c r="R26" s="53">
        <v>1</v>
      </c>
      <c r="S26" s="53">
        <v>1</v>
      </c>
      <c r="T26" s="53">
        <v>1</v>
      </c>
      <c r="U26" s="30">
        <v>1</v>
      </c>
      <c r="V26" s="20">
        <v>1</v>
      </c>
      <c r="W26" s="20">
        <v>1</v>
      </c>
      <c r="X26" s="20">
        <v>1</v>
      </c>
      <c r="Y26" s="18">
        <f t="shared" si="1"/>
        <v>12</v>
      </c>
      <c r="Z26" s="18">
        <f t="shared" si="2"/>
        <v>432</v>
      </c>
    </row>
    <row r="27" spans="1:26" x14ac:dyDescent="0.25">
      <c r="A27" s="23" t="s">
        <v>33</v>
      </c>
      <c r="B27" s="24" t="s">
        <v>34</v>
      </c>
      <c r="C27" s="24">
        <v>3</v>
      </c>
      <c r="D27" s="24">
        <v>3</v>
      </c>
      <c r="E27" s="24">
        <v>3</v>
      </c>
      <c r="F27" s="24">
        <v>3</v>
      </c>
      <c r="G27" s="24">
        <v>3</v>
      </c>
      <c r="H27" s="24">
        <v>3</v>
      </c>
      <c r="I27" s="24">
        <v>3</v>
      </c>
      <c r="J27" s="24">
        <v>3</v>
      </c>
      <c r="K27" s="24">
        <v>3</v>
      </c>
      <c r="L27" s="24">
        <v>3</v>
      </c>
      <c r="M27" s="24">
        <v>3</v>
      </c>
      <c r="N27" s="24">
        <v>3</v>
      </c>
      <c r="O27" s="24">
        <v>3</v>
      </c>
      <c r="P27" s="24">
        <v>3</v>
      </c>
      <c r="Q27" s="54">
        <v>3</v>
      </c>
      <c r="R27" s="55">
        <v>3</v>
      </c>
      <c r="S27" s="55">
        <v>3</v>
      </c>
      <c r="T27" s="55">
        <v>3</v>
      </c>
      <c r="U27" s="32">
        <v>4</v>
      </c>
      <c r="V27" s="24">
        <v>4</v>
      </c>
      <c r="W27" s="24">
        <v>4</v>
      </c>
      <c r="X27" s="24">
        <v>4</v>
      </c>
      <c r="Y27" s="18">
        <f>SUM(C27:X27)</f>
        <v>70</v>
      </c>
      <c r="Z27" s="18">
        <f t="shared" si="2"/>
        <v>2520</v>
      </c>
    </row>
    <row r="28" spans="1:26" x14ac:dyDescent="0.25">
      <c r="A28" s="25">
        <v>14</v>
      </c>
      <c r="B28" s="26" t="s">
        <v>35</v>
      </c>
      <c r="C28" s="26">
        <v>2</v>
      </c>
      <c r="D28" s="26">
        <v>2</v>
      </c>
      <c r="E28" s="26">
        <v>2</v>
      </c>
      <c r="F28" s="26">
        <v>2</v>
      </c>
      <c r="G28" s="26">
        <v>2</v>
      </c>
      <c r="H28" s="26">
        <v>2</v>
      </c>
      <c r="I28" s="26">
        <v>2</v>
      </c>
      <c r="J28" s="26">
        <v>2</v>
      </c>
      <c r="K28" s="26">
        <v>2</v>
      </c>
      <c r="L28" s="26">
        <v>2</v>
      </c>
      <c r="M28" s="26">
        <v>2</v>
      </c>
      <c r="N28" s="26">
        <v>2</v>
      </c>
      <c r="O28" s="26">
        <v>2</v>
      </c>
      <c r="P28" s="26">
        <v>2</v>
      </c>
      <c r="Q28" s="56">
        <v>2</v>
      </c>
      <c r="R28" s="57">
        <v>2</v>
      </c>
      <c r="S28" s="57">
        <v>2</v>
      </c>
      <c r="T28" s="57">
        <v>2</v>
      </c>
      <c r="U28" s="33">
        <v>2</v>
      </c>
      <c r="V28" s="26">
        <v>2</v>
      </c>
      <c r="W28" s="26">
        <v>2</v>
      </c>
      <c r="X28" s="26">
        <v>2</v>
      </c>
      <c r="Y28" s="18">
        <f t="shared" si="1"/>
        <v>44</v>
      </c>
      <c r="Z28" s="18">
        <f t="shared" si="2"/>
        <v>1584</v>
      </c>
    </row>
    <row r="29" spans="1:26" x14ac:dyDescent="0.25">
      <c r="A29" s="25">
        <v>15</v>
      </c>
      <c r="B29" s="26" t="s">
        <v>36</v>
      </c>
      <c r="C29" s="26">
        <v>1</v>
      </c>
      <c r="D29" s="26">
        <v>1</v>
      </c>
      <c r="E29" s="26">
        <v>1</v>
      </c>
      <c r="F29" s="26">
        <v>1</v>
      </c>
      <c r="G29" s="26">
        <v>1</v>
      </c>
      <c r="H29" s="26">
        <v>1</v>
      </c>
      <c r="I29" s="26">
        <v>1</v>
      </c>
      <c r="J29" s="26">
        <v>1</v>
      </c>
      <c r="K29" s="26">
        <v>1</v>
      </c>
      <c r="L29" s="26">
        <v>1</v>
      </c>
      <c r="M29" s="26">
        <v>1</v>
      </c>
      <c r="N29" s="26">
        <v>1</v>
      </c>
      <c r="O29" s="26">
        <v>1</v>
      </c>
      <c r="P29" s="26">
        <v>1</v>
      </c>
      <c r="Q29" s="56">
        <v>1</v>
      </c>
      <c r="R29" s="57">
        <v>1</v>
      </c>
      <c r="S29" s="57">
        <v>1</v>
      </c>
      <c r="T29" s="57">
        <v>1</v>
      </c>
      <c r="U29" s="33">
        <v>1</v>
      </c>
      <c r="V29" s="26">
        <v>1</v>
      </c>
      <c r="W29" s="26">
        <v>1</v>
      </c>
      <c r="X29" s="26">
        <v>1</v>
      </c>
      <c r="Y29" s="18">
        <f t="shared" si="1"/>
        <v>22</v>
      </c>
      <c r="Z29" s="18">
        <f t="shared" si="2"/>
        <v>792</v>
      </c>
    </row>
    <row r="30" spans="1:26" x14ac:dyDescent="0.25">
      <c r="A30" s="25">
        <v>16</v>
      </c>
      <c r="B30" s="26" t="s">
        <v>37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56"/>
      <c r="R30" s="57"/>
      <c r="S30" s="57"/>
      <c r="T30" s="57"/>
      <c r="U30" s="33">
        <v>1</v>
      </c>
      <c r="V30" s="26">
        <v>1</v>
      </c>
      <c r="W30" s="26">
        <v>1</v>
      </c>
      <c r="X30" s="26">
        <v>1</v>
      </c>
      <c r="Y30" s="18">
        <f t="shared" si="1"/>
        <v>4</v>
      </c>
      <c r="Z30" s="18">
        <f t="shared" si="2"/>
        <v>144</v>
      </c>
    </row>
    <row r="31" spans="1:26" x14ac:dyDescent="0.25">
      <c r="A31" s="23" t="s">
        <v>38</v>
      </c>
      <c r="B31" s="24" t="s">
        <v>39</v>
      </c>
      <c r="C31" s="24">
        <v>3</v>
      </c>
      <c r="D31" s="24">
        <v>3</v>
      </c>
      <c r="E31" s="24">
        <v>3</v>
      </c>
      <c r="F31" s="24">
        <v>3</v>
      </c>
      <c r="G31" s="24">
        <v>3</v>
      </c>
      <c r="H31" s="24">
        <v>3</v>
      </c>
      <c r="I31" s="24">
        <v>3</v>
      </c>
      <c r="J31" s="24">
        <v>3</v>
      </c>
      <c r="K31" s="24">
        <v>3</v>
      </c>
      <c r="L31" s="24">
        <v>3</v>
      </c>
      <c r="M31" s="24">
        <v>1</v>
      </c>
      <c r="N31" s="24">
        <v>1</v>
      </c>
      <c r="O31" s="24">
        <v>1</v>
      </c>
      <c r="P31" s="24">
        <v>1</v>
      </c>
      <c r="Q31" s="54">
        <v>1</v>
      </c>
      <c r="R31" s="55">
        <v>1</v>
      </c>
      <c r="S31" s="55">
        <v>1</v>
      </c>
      <c r="T31" s="55">
        <v>1</v>
      </c>
      <c r="U31" s="32">
        <v>1</v>
      </c>
      <c r="V31" s="24">
        <v>1</v>
      </c>
      <c r="W31" s="24">
        <v>1</v>
      </c>
      <c r="X31" s="24">
        <v>1</v>
      </c>
      <c r="Y31" s="18">
        <f>SUM(C31:X31)</f>
        <v>42</v>
      </c>
      <c r="Z31" s="18">
        <f t="shared" si="2"/>
        <v>1512</v>
      </c>
    </row>
    <row r="32" spans="1:26" x14ac:dyDescent="0.25">
      <c r="A32" s="25">
        <v>18</v>
      </c>
      <c r="B32" s="26" t="s">
        <v>40</v>
      </c>
      <c r="C32" s="26">
        <v>1</v>
      </c>
      <c r="D32" s="26">
        <v>1</v>
      </c>
      <c r="E32" s="26">
        <v>1</v>
      </c>
      <c r="F32" s="26">
        <v>1</v>
      </c>
      <c r="G32" s="26">
        <v>1</v>
      </c>
      <c r="H32" s="26">
        <v>1</v>
      </c>
      <c r="I32" s="26">
        <v>1</v>
      </c>
      <c r="J32" s="26">
        <v>1</v>
      </c>
      <c r="K32" s="26">
        <v>1</v>
      </c>
      <c r="L32" s="26">
        <v>1</v>
      </c>
      <c r="M32" s="26"/>
      <c r="N32" s="26"/>
      <c r="O32" s="26"/>
      <c r="P32" s="26"/>
      <c r="Q32" s="56"/>
      <c r="R32" s="57"/>
      <c r="S32" s="57"/>
      <c r="T32" s="57"/>
      <c r="U32" s="33"/>
      <c r="V32" s="26"/>
      <c r="W32" s="26"/>
      <c r="X32" s="26"/>
      <c r="Y32" s="18">
        <f t="shared" si="1"/>
        <v>10</v>
      </c>
      <c r="Z32" s="18">
        <f t="shared" si="2"/>
        <v>360</v>
      </c>
    </row>
    <row r="33" spans="1:26" x14ac:dyDescent="0.25">
      <c r="A33" s="25">
        <v>19</v>
      </c>
      <c r="B33" s="26" t="s">
        <v>41</v>
      </c>
      <c r="C33" s="26">
        <v>2</v>
      </c>
      <c r="D33" s="26">
        <v>2</v>
      </c>
      <c r="E33" s="26">
        <v>2</v>
      </c>
      <c r="F33" s="26">
        <v>2</v>
      </c>
      <c r="G33" s="26">
        <v>2</v>
      </c>
      <c r="H33" s="26">
        <v>2</v>
      </c>
      <c r="I33" s="26">
        <v>2</v>
      </c>
      <c r="J33" s="26">
        <v>2</v>
      </c>
      <c r="K33" s="26">
        <v>2</v>
      </c>
      <c r="L33" s="26">
        <v>2</v>
      </c>
      <c r="M33" s="26">
        <v>1</v>
      </c>
      <c r="N33" s="26">
        <v>1</v>
      </c>
      <c r="O33" s="26">
        <v>1</v>
      </c>
      <c r="P33" s="26">
        <v>1</v>
      </c>
      <c r="Q33" s="56">
        <v>1</v>
      </c>
      <c r="R33" s="57">
        <v>1</v>
      </c>
      <c r="S33" s="57">
        <v>1</v>
      </c>
      <c r="T33" s="57">
        <v>1</v>
      </c>
      <c r="U33" s="33">
        <v>1</v>
      </c>
      <c r="V33" s="26">
        <v>1</v>
      </c>
      <c r="W33" s="26">
        <v>1</v>
      </c>
      <c r="X33" s="26">
        <v>1</v>
      </c>
      <c r="Y33" s="18">
        <f t="shared" si="1"/>
        <v>32</v>
      </c>
      <c r="Z33" s="18">
        <f t="shared" si="2"/>
        <v>1152</v>
      </c>
    </row>
    <row r="34" spans="1:26" x14ac:dyDescent="0.25">
      <c r="A34" s="23" t="s">
        <v>42</v>
      </c>
      <c r="B34" s="24" t="s">
        <v>43</v>
      </c>
      <c r="C34" s="24">
        <f>C35</f>
        <v>2</v>
      </c>
      <c r="D34" s="24">
        <f t="shared" ref="D34:V34" si="4">D35</f>
        <v>2</v>
      </c>
      <c r="E34" s="24">
        <f t="shared" si="4"/>
        <v>2</v>
      </c>
      <c r="F34" s="24">
        <f t="shared" si="4"/>
        <v>2</v>
      </c>
      <c r="G34" s="24">
        <f t="shared" si="4"/>
        <v>2</v>
      </c>
      <c r="H34" s="24">
        <f>H35</f>
        <v>2</v>
      </c>
      <c r="I34" s="24">
        <f t="shared" si="4"/>
        <v>2</v>
      </c>
      <c r="J34" s="24">
        <f t="shared" si="4"/>
        <v>2</v>
      </c>
      <c r="K34" s="24">
        <f t="shared" si="4"/>
        <v>2</v>
      </c>
      <c r="L34" s="24">
        <f t="shared" si="4"/>
        <v>2</v>
      </c>
      <c r="M34" s="24">
        <f t="shared" si="4"/>
        <v>2</v>
      </c>
      <c r="N34" s="24">
        <f t="shared" si="4"/>
        <v>2</v>
      </c>
      <c r="O34" s="24">
        <f t="shared" si="4"/>
        <v>2</v>
      </c>
      <c r="P34" s="24">
        <v>2</v>
      </c>
      <c r="Q34" s="54">
        <f t="shared" si="4"/>
        <v>2</v>
      </c>
      <c r="R34" s="55">
        <f t="shared" si="4"/>
        <v>2</v>
      </c>
      <c r="S34" s="55">
        <f t="shared" si="4"/>
        <v>2</v>
      </c>
      <c r="T34" s="55">
        <v>2</v>
      </c>
      <c r="U34" s="32">
        <f t="shared" si="4"/>
        <v>2</v>
      </c>
      <c r="V34" s="24">
        <f t="shared" si="4"/>
        <v>2</v>
      </c>
      <c r="W34" s="24">
        <v>2</v>
      </c>
      <c r="X34" s="24">
        <v>2</v>
      </c>
      <c r="Y34" s="18">
        <f>SUM(C34:X34)</f>
        <v>44</v>
      </c>
      <c r="Z34" s="18">
        <f t="shared" si="2"/>
        <v>1584</v>
      </c>
    </row>
    <row r="35" spans="1:26" x14ac:dyDescent="0.25">
      <c r="A35" s="25">
        <v>20</v>
      </c>
      <c r="B35" s="26" t="s">
        <v>43</v>
      </c>
      <c r="C35" s="26">
        <v>2</v>
      </c>
      <c r="D35" s="26">
        <v>2</v>
      </c>
      <c r="E35" s="26">
        <v>2</v>
      </c>
      <c r="F35" s="26">
        <v>2</v>
      </c>
      <c r="G35" s="26">
        <v>2</v>
      </c>
      <c r="H35" s="26">
        <v>2</v>
      </c>
      <c r="I35" s="26">
        <v>2</v>
      </c>
      <c r="J35" s="26">
        <v>2</v>
      </c>
      <c r="K35" s="26">
        <v>2</v>
      </c>
      <c r="L35" s="26">
        <v>2</v>
      </c>
      <c r="M35" s="26">
        <v>2</v>
      </c>
      <c r="N35" s="26">
        <v>2</v>
      </c>
      <c r="O35" s="26">
        <v>2</v>
      </c>
      <c r="P35" s="26">
        <v>2</v>
      </c>
      <c r="Q35" s="56">
        <v>2</v>
      </c>
      <c r="R35" s="57">
        <v>2</v>
      </c>
      <c r="S35" s="57">
        <v>2</v>
      </c>
      <c r="T35" s="57">
        <v>2</v>
      </c>
      <c r="U35" s="33">
        <v>2</v>
      </c>
      <c r="V35" s="26">
        <v>2</v>
      </c>
      <c r="W35" s="26">
        <v>2</v>
      </c>
      <c r="X35" s="26">
        <v>2</v>
      </c>
      <c r="Y35" s="18">
        <f t="shared" si="1"/>
        <v>44</v>
      </c>
      <c r="Z35" s="18">
        <f t="shared" si="2"/>
        <v>1584</v>
      </c>
    </row>
    <row r="36" spans="1:26" x14ac:dyDescent="0.25">
      <c r="A36" s="135" t="s">
        <v>44</v>
      </c>
      <c r="B36" s="136"/>
      <c r="C36" s="24">
        <f t="shared" ref="C36:X36" si="5">C34+C31+C27+C21+C16+C11</f>
        <v>27</v>
      </c>
      <c r="D36" s="24">
        <f t="shared" si="5"/>
        <v>27</v>
      </c>
      <c r="E36" s="24">
        <f t="shared" si="5"/>
        <v>27</v>
      </c>
      <c r="F36" s="24">
        <f t="shared" si="5"/>
        <v>27</v>
      </c>
      <c r="G36" s="24">
        <f t="shared" si="5"/>
        <v>27</v>
      </c>
      <c r="H36" s="24">
        <f t="shared" si="5"/>
        <v>27</v>
      </c>
      <c r="I36" s="24">
        <f t="shared" si="5"/>
        <v>27</v>
      </c>
      <c r="J36" s="24">
        <f t="shared" si="5"/>
        <v>27</v>
      </c>
      <c r="K36" s="24">
        <f t="shared" si="5"/>
        <v>27</v>
      </c>
      <c r="L36" s="24">
        <f t="shared" si="5"/>
        <v>27</v>
      </c>
      <c r="M36" s="24">
        <f t="shared" si="5"/>
        <v>28</v>
      </c>
      <c r="N36" s="24">
        <f t="shared" si="5"/>
        <v>28</v>
      </c>
      <c r="O36" s="24">
        <f t="shared" si="5"/>
        <v>28</v>
      </c>
      <c r="P36" s="24">
        <f t="shared" si="5"/>
        <v>28</v>
      </c>
      <c r="Q36" s="54">
        <f t="shared" si="5"/>
        <v>28</v>
      </c>
      <c r="R36" s="55">
        <f t="shared" si="5"/>
        <v>28</v>
      </c>
      <c r="S36" s="55">
        <f t="shared" si="5"/>
        <v>28</v>
      </c>
      <c r="T36" s="55">
        <f t="shared" si="5"/>
        <v>28</v>
      </c>
      <c r="U36" s="32">
        <f t="shared" si="5"/>
        <v>29</v>
      </c>
      <c r="V36" s="24">
        <f t="shared" si="5"/>
        <v>29</v>
      </c>
      <c r="W36" s="24">
        <f t="shared" si="5"/>
        <v>29</v>
      </c>
      <c r="X36" s="24">
        <f t="shared" si="5"/>
        <v>29</v>
      </c>
      <c r="Y36" s="18">
        <f>SUM(C36:X36)</f>
        <v>610</v>
      </c>
      <c r="Z36" s="18">
        <f t="shared" si="2"/>
        <v>21960</v>
      </c>
    </row>
    <row r="37" spans="1:26" x14ac:dyDescent="0.25">
      <c r="A37" s="130" t="s">
        <v>47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2"/>
    </row>
    <row r="38" spans="1:26" x14ac:dyDescent="0.25">
      <c r="A38" s="137" t="s">
        <v>46</v>
      </c>
      <c r="B38" s="138"/>
      <c r="C38" s="24">
        <v>0.5</v>
      </c>
      <c r="D38" s="24">
        <v>0.5</v>
      </c>
      <c r="E38" s="24">
        <v>0.5</v>
      </c>
      <c r="F38" s="24">
        <v>0.5</v>
      </c>
      <c r="G38" s="24">
        <v>0.5</v>
      </c>
      <c r="H38" s="24">
        <v>0.5</v>
      </c>
      <c r="I38" s="24">
        <v>0.5</v>
      </c>
      <c r="J38" s="24">
        <v>0.5</v>
      </c>
      <c r="K38" s="24">
        <v>0.5</v>
      </c>
      <c r="L38" s="24">
        <v>0.5</v>
      </c>
      <c r="M38" s="24">
        <v>0.5</v>
      </c>
      <c r="N38" s="24">
        <v>0.5</v>
      </c>
      <c r="O38" s="24">
        <v>0.5</v>
      </c>
      <c r="P38" s="24">
        <v>0.5</v>
      </c>
      <c r="Q38" s="24">
        <v>0.5</v>
      </c>
      <c r="R38" s="24">
        <v>0.5</v>
      </c>
      <c r="S38" s="24">
        <v>0.5</v>
      </c>
      <c r="T38" s="24">
        <v>0.5</v>
      </c>
      <c r="U38" s="24">
        <v>1</v>
      </c>
      <c r="V38" s="24">
        <v>1</v>
      </c>
      <c r="W38" s="24">
        <v>1</v>
      </c>
      <c r="X38" s="24">
        <v>1</v>
      </c>
      <c r="Y38" s="24">
        <f>SUM(C38:X38)</f>
        <v>13</v>
      </c>
      <c r="Z38" s="24">
        <f>Y38*36</f>
        <v>468</v>
      </c>
    </row>
    <row r="39" spans="1:26" x14ac:dyDescent="0.25">
      <c r="A39" s="34">
        <v>1</v>
      </c>
      <c r="B39" s="35" t="s">
        <v>128</v>
      </c>
      <c r="C39" s="26">
        <v>0.5</v>
      </c>
      <c r="D39" s="26">
        <v>0.5</v>
      </c>
      <c r="E39" s="26">
        <v>0.5</v>
      </c>
      <c r="F39" s="26">
        <v>0.5</v>
      </c>
      <c r="G39" s="26">
        <v>0.5</v>
      </c>
      <c r="H39" s="26">
        <v>0.5</v>
      </c>
      <c r="I39" s="26">
        <v>0.5</v>
      </c>
      <c r="J39" s="26">
        <v>0.5</v>
      </c>
      <c r="K39" s="26">
        <v>0.5</v>
      </c>
      <c r="L39" s="26">
        <v>0.5</v>
      </c>
      <c r="M39" s="26">
        <v>0.5</v>
      </c>
      <c r="N39" s="26">
        <v>0.5</v>
      </c>
      <c r="O39" s="26">
        <v>0.5</v>
      </c>
      <c r="P39" s="26">
        <v>0.5</v>
      </c>
      <c r="Q39" s="57">
        <v>0.5</v>
      </c>
      <c r="R39" s="57">
        <v>0.5</v>
      </c>
      <c r="S39" s="57">
        <v>0.5</v>
      </c>
      <c r="T39" s="57">
        <v>0.5</v>
      </c>
      <c r="U39" s="26">
        <v>1</v>
      </c>
      <c r="V39" s="26">
        <v>1</v>
      </c>
      <c r="W39" s="26">
        <v>1</v>
      </c>
      <c r="X39" s="26">
        <v>1</v>
      </c>
      <c r="Y39" s="24">
        <f>SUM(C39:X39)</f>
        <v>13</v>
      </c>
      <c r="Z39" s="24">
        <f t="shared" ref="Z39:Z52" si="6">Y39*36</f>
        <v>468</v>
      </c>
    </row>
    <row r="40" spans="1:26" x14ac:dyDescent="0.25">
      <c r="A40" s="63"/>
      <c r="B40" s="49" t="s">
        <v>135</v>
      </c>
      <c r="C40" s="24"/>
      <c r="D40" s="24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57"/>
      <c r="R40" s="57"/>
      <c r="S40" s="57"/>
      <c r="T40" s="57"/>
      <c r="U40" s="26"/>
      <c r="V40" s="26"/>
      <c r="W40" s="26"/>
      <c r="X40" s="26"/>
      <c r="Y40" s="24"/>
      <c r="Z40" s="24"/>
    </row>
    <row r="41" spans="1:26" x14ac:dyDescent="0.25">
      <c r="A41" s="47">
        <v>1</v>
      </c>
      <c r="B41" s="48" t="s">
        <v>24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>
        <v>1</v>
      </c>
      <c r="O41" s="26"/>
      <c r="P41" s="26"/>
      <c r="Q41" s="57">
        <v>1</v>
      </c>
      <c r="R41" s="57">
        <v>1</v>
      </c>
      <c r="S41" s="57">
        <v>1</v>
      </c>
      <c r="T41" s="57">
        <v>1</v>
      </c>
      <c r="U41" s="26"/>
      <c r="V41" s="26">
        <v>1</v>
      </c>
      <c r="W41" s="26">
        <v>1</v>
      </c>
      <c r="X41" s="26">
        <v>1</v>
      </c>
      <c r="Y41" s="24">
        <f t="shared" ref="Y41:Y46" si="7">SUM(C41:X41)</f>
        <v>8</v>
      </c>
      <c r="Z41" s="24">
        <f t="shared" si="6"/>
        <v>288</v>
      </c>
    </row>
    <row r="42" spans="1:26" x14ac:dyDescent="0.25">
      <c r="A42" s="47">
        <v>2</v>
      </c>
      <c r="B42" s="48" t="s">
        <v>32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>
        <v>1</v>
      </c>
      <c r="N42" s="26">
        <v>1</v>
      </c>
      <c r="O42" s="26">
        <v>1</v>
      </c>
      <c r="P42" s="26">
        <v>1</v>
      </c>
      <c r="Q42" s="57">
        <v>1</v>
      </c>
      <c r="R42" s="57">
        <v>1</v>
      </c>
      <c r="S42" s="57">
        <v>1</v>
      </c>
      <c r="T42" s="57">
        <v>1</v>
      </c>
      <c r="U42" s="26">
        <v>1</v>
      </c>
      <c r="V42" s="26">
        <v>1</v>
      </c>
      <c r="W42" s="26">
        <v>1</v>
      </c>
      <c r="X42" s="26">
        <v>1</v>
      </c>
      <c r="Y42" s="24">
        <f t="shared" si="7"/>
        <v>12</v>
      </c>
      <c r="Z42" s="24">
        <f t="shared" si="6"/>
        <v>432</v>
      </c>
    </row>
    <row r="43" spans="1:26" x14ac:dyDescent="0.25">
      <c r="A43" s="47">
        <v>3</v>
      </c>
      <c r="B43" s="48" t="s">
        <v>136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>
        <v>1</v>
      </c>
      <c r="N43" s="26">
        <v>1</v>
      </c>
      <c r="O43" s="26">
        <v>1</v>
      </c>
      <c r="P43" s="26">
        <v>1</v>
      </c>
      <c r="Q43" s="57">
        <v>1</v>
      </c>
      <c r="R43" s="57">
        <v>1</v>
      </c>
      <c r="S43" s="57">
        <v>1</v>
      </c>
      <c r="T43" s="57">
        <v>1</v>
      </c>
      <c r="U43" s="26">
        <v>1</v>
      </c>
      <c r="V43" s="26">
        <v>1</v>
      </c>
      <c r="W43" s="26">
        <v>1</v>
      </c>
      <c r="X43" s="26">
        <v>1</v>
      </c>
      <c r="Y43" s="24">
        <f t="shared" si="7"/>
        <v>12</v>
      </c>
      <c r="Z43" s="24">
        <f t="shared" si="6"/>
        <v>432</v>
      </c>
    </row>
    <row r="44" spans="1:26" x14ac:dyDescent="0.25">
      <c r="A44" s="47">
        <v>4</v>
      </c>
      <c r="B44" s="48" t="s">
        <v>154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>
        <v>1</v>
      </c>
      <c r="N44" s="26"/>
      <c r="O44" s="26"/>
      <c r="P44" s="26">
        <v>1</v>
      </c>
      <c r="Q44" s="57"/>
      <c r="R44" s="57"/>
      <c r="S44" s="57"/>
      <c r="T44" s="57"/>
      <c r="U44" s="26"/>
      <c r="V44" s="26"/>
      <c r="W44" s="26"/>
      <c r="X44" s="26"/>
      <c r="Y44" s="24">
        <f t="shared" si="7"/>
        <v>2</v>
      </c>
      <c r="Z44" s="24">
        <f t="shared" si="6"/>
        <v>72</v>
      </c>
    </row>
    <row r="45" spans="1:26" x14ac:dyDescent="0.25">
      <c r="A45" s="47">
        <v>5</v>
      </c>
      <c r="B45" s="48" t="s">
        <v>31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>
        <v>1</v>
      </c>
      <c r="P45" s="26"/>
      <c r="Q45" s="57"/>
      <c r="R45" s="57"/>
      <c r="S45" s="57"/>
      <c r="T45" s="57"/>
      <c r="U45" s="26">
        <v>1</v>
      </c>
      <c r="V45" s="26"/>
      <c r="W45" s="26"/>
      <c r="X45" s="26"/>
      <c r="Y45" s="24">
        <f t="shared" si="7"/>
        <v>2</v>
      </c>
      <c r="Z45" s="24">
        <f t="shared" si="6"/>
        <v>72</v>
      </c>
    </row>
    <row r="46" spans="1:26" x14ac:dyDescent="0.25">
      <c r="A46" s="47"/>
      <c r="B46" s="49" t="s">
        <v>116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57"/>
      <c r="R46" s="57"/>
      <c r="S46" s="57"/>
      <c r="T46" s="57"/>
      <c r="U46" s="58"/>
      <c r="V46" s="58"/>
      <c r="W46" s="58"/>
      <c r="X46" s="58"/>
      <c r="Y46" s="24">
        <f t="shared" si="7"/>
        <v>0</v>
      </c>
      <c r="Z46" s="24">
        <f t="shared" si="6"/>
        <v>0</v>
      </c>
    </row>
    <row r="47" spans="1:26" x14ac:dyDescent="0.25">
      <c r="A47" s="47">
        <v>1</v>
      </c>
      <c r="B47" s="48" t="s">
        <v>146</v>
      </c>
      <c r="C47" s="26">
        <v>1</v>
      </c>
      <c r="D47" s="26"/>
      <c r="E47" s="26"/>
      <c r="F47" s="26"/>
      <c r="G47" s="26"/>
      <c r="H47" s="26"/>
      <c r="I47" s="26"/>
      <c r="J47" s="26">
        <v>1</v>
      </c>
      <c r="K47" s="26"/>
      <c r="L47" s="26"/>
      <c r="M47" s="26"/>
      <c r="N47" s="26"/>
      <c r="O47" s="26">
        <v>1</v>
      </c>
      <c r="P47" s="26"/>
      <c r="Q47" s="57"/>
      <c r="R47" s="57"/>
      <c r="S47" s="57"/>
      <c r="T47" s="57"/>
      <c r="U47" s="58"/>
      <c r="V47" s="58"/>
      <c r="W47" s="58"/>
      <c r="X47" s="58"/>
      <c r="Y47" s="24">
        <v>3</v>
      </c>
      <c r="Z47" s="24">
        <f t="shared" si="6"/>
        <v>108</v>
      </c>
    </row>
    <row r="48" spans="1:26" x14ac:dyDescent="0.25">
      <c r="A48" s="47">
        <v>2</v>
      </c>
      <c r="B48" s="48" t="s">
        <v>147</v>
      </c>
      <c r="C48" s="26"/>
      <c r="D48" s="26">
        <v>1</v>
      </c>
      <c r="E48" s="26"/>
      <c r="F48" s="26">
        <v>1</v>
      </c>
      <c r="G48" s="26">
        <v>1</v>
      </c>
      <c r="H48" s="26"/>
      <c r="I48" s="26"/>
      <c r="J48" s="26"/>
      <c r="K48" s="26"/>
      <c r="L48" s="26"/>
      <c r="M48" s="26"/>
      <c r="N48" s="26"/>
      <c r="O48" s="26"/>
      <c r="P48" s="26"/>
      <c r="Q48" s="57"/>
      <c r="R48" s="57"/>
      <c r="S48" s="57"/>
      <c r="T48" s="57"/>
      <c r="U48" s="58"/>
      <c r="V48" s="58"/>
      <c r="W48" s="58"/>
      <c r="X48" s="58"/>
      <c r="Y48" s="24">
        <f>SUM(C48:X48)</f>
        <v>3</v>
      </c>
      <c r="Z48" s="24">
        <f t="shared" si="6"/>
        <v>108</v>
      </c>
    </row>
    <row r="49" spans="1:26" x14ac:dyDescent="0.25">
      <c r="A49" s="47">
        <v>3</v>
      </c>
      <c r="B49" s="48" t="s">
        <v>148</v>
      </c>
      <c r="C49" s="26"/>
      <c r="D49" s="26"/>
      <c r="E49" s="26"/>
      <c r="F49" s="26"/>
      <c r="G49" s="26"/>
      <c r="H49" s="26"/>
      <c r="I49" s="26"/>
      <c r="J49" s="26"/>
      <c r="K49" s="26"/>
      <c r="L49" s="26">
        <v>1</v>
      </c>
      <c r="M49" s="26"/>
      <c r="N49" s="26"/>
      <c r="O49" s="26"/>
      <c r="P49" s="26"/>
      <c r="Q49" s="57"/>
      <c r="R49" s="57"/>
      <c r="S49" s="57"/>
      <c r="T49" s="57"/>
      <c r="U49" s="58"/>
      <c r="V49" s="58"/>
      <c r="W49" s="58"/>
      <c r="X49" s="58"/>
      <c r="Y49" s="24">
        <f>SUM(K49:X49)</f>
        <v>1</v>
      </c>
      <c r="Z49" s="24">
        <f t="shared" si="6"/>
        <v>36</v>
      </c>
    </row>
    <row r="50" spans="1:26" x14ac:dyDescent="0.25">
      <c r="A50" s="47">
        <v>4</v>
      </c>
      <c r="B50" s="48" t="s">
        <v>149</v>
      </c>
      <c r="C50" s="26"/>
      <c r="D50" s="26"/>
      <c r="E50" s="26">
        <v>1</v>
      </c>
      <c r="F50" s="26"/>
      <c r="G50" s="26"/>
      <c r="H50" s="26">
        <v>1</v>
      </c>
      <c r="I50" s="26">
        <v>1</v>
      </c>
      <c r="J50" s="26"/>
      <c r="K50" s="26">
        <v>1</v>
      </c>
      <c r="L50" s="26"/>
      <c r="M50" s="26">
        <v>1</v>
      </c>
      <c r="N50" s="26">
        <v>1</v>
      </c>
      <c r="O50" s="26"/>
      <c r="P50" s="26">
        <v>1</v>
      </c>
      <c r="Q50" s="57">
        <v>1</v>
      </c>
      <c r="R50" s="57">
        <v>1</v>
      </c>
      <c r="S50" s="57">
        <v>1</v>
      </c>
      <c r="T50" s="57">
        <v>1</v>
      </c>
      <c r="U50" s="58">
        <v>1</v>
      </c>
      <c r="V50" s="58">
        <v>1</v>
      </c>
      <c r="W50" s="58">
        <v>1</v>
      </c>
      <c r="X50" s="58">
        <v>1</v>
      </c>
      <c r="Y50" s="24">
        <f>SUM(D50:X50)</f>
        <v>15</v>
      </c>
      <c r="Z50" s="24">
        <f t="shared" si="6"/>
        <v>540</v>
      </c>
    </row>
    <row r="51" spans="1:26" x14ac:dyDescent="0.25">
      <c r="A51" s="133" t="s">
        <v>47</v>
      </c>
      <c r="B51" s="134"/>
      <c r="C51" s="24">
        <f>SUM(C39:C48)</f>
        <v>1.5</v>
      </c>
      <c r="D51" s="24">
        <f>SUM(D39:D48)</f>
        <v>1.5</v>
      </c>
      <c r="E51" s="24">
        <f t="shared" ref="E51:Y51" si="8">SUM(E39:E46)</f>
        <v>0.5</v>
      </c>
      <c r="F51" s="24">
        <f>SUM(F39:F48)</f>
        <v>1.5</v>
      </c>
      <c r="G51" s="24">
        <f>SUM(G39:G48)</f>
        <v>1.5</v>
      </c>
      <c r="H51" s="24">
        <f>SUM(H39:H50)</f>
        <v>1.5</v>
      </c>
      <c r="I51" s="24">
        <f>SUM(I39:I50)</f>
        <v>1.5</v>
      </c>
      <c r="J51" s="24">
        <f>SUM(J39:J47)</f>
        <v>1.5</v>
      </c>
      <c r="K51" s="24">
        <f>SUM(K39:K50)</f>
        <v>1.5</v>
      </c>
      <c r="L51" s="24">
        <f t="shared" ref="L51:X51" si="9">SUM(L39:L50)</f>
        <v>1.5</v>
      </c>
      <c r="M51" s="24">
        <f t="shared" si="9"/>
        <v>4.5</v>
      </c>
      <c r="N51" s="24">
        <f t="shared" si="9"/>
        <v>4.5</v>
      </c>
      <c r="O51" s="24">
        <f t="shared" si="9"/>
        <v>4.5</v>
      </c>
      <c r="P51" s="24">
        <f t="shared" si="9"/>
        <v>4.5</v>
      </c>
      <c r="Q51" s="24">
        <f t="shared" si="9"/>
        <v>4.5</v>
      </c>
      <c r="R51" s="24">
        <f t="shared" si="9"/>
        <v>4.5</v>
      </c>
      <c r="S51" s="24">
        <f t="shared" si="9"/>
        <v>4.5</v>
      </c>
      <c r="T51" s="24">
        <f t="shared" si="9"/>
        <v>4.5</v>
      </c>
      <c r="U51" s="24">
        <f t="shared" si="9"/>
        <v>5</v>
      </c>
      <c r="V51" s="24">
        <f t="shared" si="9"/>
        <v>5</v>
      </c>
      <c r="W51" s="24">
        <f t="shared" si="9"/>
        <v>5</v>
      </c>
      <c r="X51" s="24">
        <f t="shared" si="9"/>
        <v>5</v>
      </c>
      <c r="Y51" s="24">
        <f t="shared" si="8"/>
        <v>49</v>
      </c>
      <c r="Z51" s="24">
        <f t="shared" si="6"/>
        <v>1764</v>
      </c>
    </row>
    <row r="52" spans="1:26" x14ac:dyDescent="0.25">
      <c r="A52" s="139" t="s">
        <v>75</v>
      </c>
      <c r="B52" s="140"/>
      <c r="C52" s="59">
        <f>C36+C51</f>
        <v>28.5</v>
      </c>
      <c r="D52" s="59">
        <f t="shared" ref="D52:X52" si="10">D36+D51</f>
        <v>28.5</v>
      </c>
      <c r="E52" s="59">
        <f t="shared" si="10"/>
        <v>27.5</v>
      </c>
      <c r="F52" s="59">
        <f t="shared" si="10"/>
        <v>28.5</v>
      </c>
      <c r="G52" s="59">
        <f t="shared" si="10"/>
        <v>28.5</v>
      </c>
      <c r="H52" s="59">
        <f t="shared" si="10"/>
        <v>28.5</v>
      </c>
      <c r="I52" s="59">
        <f t="shared" si="10"/>
        <v>28.5</v>
      </c>
      <c r="J52" s="59">
        <f t="shared" si="10"/>
        <v>28.5</v>
      </c>
      <c r="K52" s="59">
        <f t="shared" si="10"/>
        <v>28.5</v>
      </c>
      <c r="L52" s="59">
        <f t="shared" si="10"/>
        <v>28.5</v>
      </c>
      <c r="M52" s="59">
        <f t="shared" si="10"/>
        <v>32.5</v>
      </c>
      <c r="N52" s="59">
        <f t="shared" si="10"/>
        <v>32.5</v>
      </c>
      <c r="O52" s="59">
        <f t="shared" si="10"/>
        <v>32.5</v>
      </c>
      <c r="P52" s="59">
        <f t="shared" si="10"/>
        <v>32.5</v>
      </c>
      <c r="Q52" s="59">
        <f t="shared" si="10"/>
        <v>32.5</v>
      </c>
      <c r="R52" s="59">
        <f t="shared" si="10"/>
        <v>32.5</v>
      </c>
      <c r="S52" s="59">
        <f t="shared" si="10"/>
        <v>32.5</v>
      </c>
      <c r="T52" s="59">
        <f t="shared" si="10"/>
        <v>32.5</v>
      </c>
      <c r="U52" s="59">
        <f t="shared" si="10"/>
        <v>34</v>
      </c>
      <c r="V52" s="59">
        <f t="shared" si="10"/>
        <v>34</v>
      </c>
      <c r="W52" s="59">
        <f t="shared" si="10"/>
        <v>34</v>
      </c>
      <c r="X52" s="59">
        <f t="shared" si="10"/>
        <v>34</v>
      </c>
      <c r="Y52" s="59">
        <f>SUM(C52:X52)</f>
        <v>680</v>
      </c>
      <c r="Z52" s="24">
        <f t="shared" si="6"/>
        <v>24480</v>
      </c>
    </row>
  </sheetData>
  <mergeCells count="11">
    <mergeCell ref="A10:Z10"/>
    <mergeCell ref="F6:X7"/>
    <mergeCell ref="A8:A9"/>
    <mergeCell ref="B8:B9"/>
    <mergeCell ref="C8:X8"/>
    <mergeCell ref="Y8:Z8"/>
    <mergeCell ref="A36:B36"/>
    <mergeCell ref="A37:Z37"/>
    <mergeCell ref="A38:B38"/>
    <mergeCell ref="A51:B51"/>
    <mergeCell ref="A52:B52"/>
  </mergeCells>
  <pageMargins left="0.7" right="0.7" top="0.75" bottom="0.75" header="0.3" footer="0.3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3CEC-5A0B-4C56-9DDB-C75FC76F57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workbookViewId="0">
      <selection activeCell="K13" sqref="K13"/>
    </sheetView>
  </sheetViews>
  <sheetFormatPr defaultRowHeight="15" x14ac:dyDescent="0.25"/>
  <cols>
    <col min="2" max="2" width="6.42578125" customWidth="1"/>
    <col min="3" max="3" width="25" customWidth="1"/>
    <col min="4" max="4" width="9.7109375" customWidth="1"/>
    <col min="5" max="5" width="13.85546875" customWidth="1"/>
  </cols>
  <sheetData>
    <row r="1" spans="1:7" x14ac:dyDescent="0.25">
      <c r="B1" s="36"/>
      <c r="C1" s="4"/>
      <c r="D1" s="4"/>
      <c r="E1" s="4"/>
      <c r="F1" s="4"/>
      <c r="G1" s="4"/>
    </row>
    <row r="2" spans="1:7" x14ac:dyDescent="0.25">
      <c r="B2" s="36"/>
      <c r="C2" s="4"/>
      <c r="D2" s="4"/>
      <c r="E2" s="4" t="s">
        <v>76</v>
      </c>
      <c r="F2" s="4"/>
      <c r="G2" s="4"/>
    </row>
    <row r="3" spans="1:7" x14ac:dyDescent="0.25">
      <c r="B3" s="36"/>
      <c r="C3" s="4"/>
      <c r="D3" s="4"/>
      <c r="E3" s="4" t="s">
        <v>120</v>
      </c>
      <c r="F3" s="4"/>
      <c r="G3" s="4"/>
    </row>
    <row r="4" spans="1:7" x14ac:dyDescent="0.25">
      <c r="B4" s="36"/>
      <c r="C4" s="4"/>
      <c r="D4" s="4"/>
      <c r="E4" s="4" t="s">
        <v>121</v>
      </c>
      <c r="F4" s="4"/>
      <c r="G4" s="4"/>
    </row>
    <row r="5" spans="1:7" x14ac:dyDescent="0.25">
      <c r="B5" s="36"/>
      <c r="C5" s="4"/>
      <c r="D5" s="4"/>
      <c r="E5" s="4" t="s">
        <v>122</v>
      </c>
      <c r="F5" s="4"/>
      <c r="G5" s="4"/>
    </row>
    <row r="6" spans="1:7" ht="27" customHeight="1" x14ac:dyDescent="0.25">
      <c r="A6" s="144" t="s">
        <v>80</v>
      </c>
      <c r="B6" s="144"/>
      <c r="C6" s="144"/>
      <c r="D6" s="144"/>
      <c r="E6" s="144"/>
      <c r="F6" s="144"/>
      <c r="G6" s="144"/>
    </row>
    <row r="7" spans="1:7" x14ac:dyDescent="0.25">
      <c r="B7" s="5"/>
      <c r="C7" s="129"/>
      <c r="D7" s="129"/>
      <c r="E7" s="129"/>
      <c r="F7" s="6"/>
      <c r="G7" s="6"/>
    </row>
    <row r="8" spans="1:7" x14ac:dyDescent="0.25">
      <c r="B8" s="146" t="s">
        <v>3</v>
      </c>
      <c r="C8" s="148" t="s">
        <v>4</v>
      </c>
      <c r="D8" s="157" t="s">
        <v>5</v>
      </c>
      <c r="E8" s="157"/>
      <c r="F8" s="153" t="s">
        <v>6</v>
      </c>
      <c r="G8" s="154"/>
    </row>
    <row r="9" spans="1:7" x14ac:dyDescent="0.25">
      <c r="B9" s="147"/>
      <c r="C9" s="149"/>
      <c r="D9" s="13" t="s">
        <v>81</v>
      </c>
      <c r="E9" s="13" t="s">
        <v>82</v>
      </c>
      <c r="F9" s="14" t="s">
        <v>71</v>
      </c>
      <c r="G9" s="14" t="s">
        <v>13</v>
      </c>
    </row>
    <row r="10" spans="1:7" x14ac:dyDescent="0.25">
      <c r="B10" s="141" t="s">
        <v>14</v>
      </c>
      <c r="C10" s="142"/>
      <c r="D10" s="142"/>
      <c r="E10" s="142"/>
      <c r="F10" s="142"/>
      <c r="G10" s="143"/>
    </row>
    <row r="11" spans="1:7" x14ac:dyDescent="0.25">
      <c r="B11" s="60"/>
      <c r="C11" s="61" t="s">
        <v>83</v>
      </c>
      <c r="D11" s="61"/>
      <c r="E11" s="61"/>
      <c r="F11" s="61"/>
      <c r="G11" s="62"/>
    </row>
    <row r="12" spans="1:7" x14ac:dyDescent="0.25">
      <c r="B12" s="20">
        <v>1</v>
      </c>
      <c r="C12" s="21" t="s">
        <v>84</v>
      </c>
      <c r="D12" s="20">
        <v>4</v>
      </c>
      <c r="E12" s="20">
        <v>4</v>
      </c>
      <c r="F12" s="18">
        <f t="shared" ref="F12:F28" si="0">SUM(D12:E12)</f>
        <v>8</v>
      </c>
      <c r="G12" s="18">
        <f>F12*36</f>
        <v>288</v>
      </c>
    </row>
    <row r="13" spans="1:7" x14ac:dyDescent="0.25">
      <c r="B13" s="20">
        <v>2</v>
      </c>
      <c r="C13" s="21" t="s">
        <v>25</v>
      </c>
      <c r="D13" s="20">
        <v>2</v>
      </c>
      <c r="E13" s="20">
        <v>2</v>
      </c>
      <c r="F13" s="18">
        <f t="shared" si="0"/>
        <v>4</v>
      </c>
      <c r="G13" s="18">
        <f t="shared" ref="G13:G36" si="1">F13*36</f>
        <v>144</v>
      </c>
    </row>
    <row r="14" spans="1:7" x14ac:dyDescent="0.25">
      <c r="B14" s="20">
        <v>3</v>
      </c>
      <c r="C14" s="21" t="s">
        <v>26</v>
      </c>
      <c r="D14" s="20">
        <v>2</v>
      </c>
      <c r="E14" s="20">
        <v>2</v>
      </c>
      <c r="F14" s="18">
        <f t="shared" si="0"/>
        <v>4</v>
      </c>
      <c r="G14" s="18">
        <f t="shared" si="1"/>
        <v>144</v>
      </c>
    </row>
    <row r="15" spans="1:7" x14ac:dyDescent="0.25">
      <c r="B15" s="20">
        <v>4</v>
      </c>
      <c r="C15" s="21" t="s">
        <v>72</v>
      </c>
      <c r="D15" s="20">
        <v>1</v>
      </c>
      <c r="E15" s="20">
        <v>1</v>
      </c>
      <c r="F15" s="18">
        <f t="shared" si="0"/>
        <v>2</v>
      </c>
      <c r="G15" s="18">
        <f t="shared" si="1"/>
        <v>72</v>
      </c>
    </row>
    <row r="16" spans="1:7" x14ac:dyDescent="0.25">
      <c r="B16" s="20">
        <v>5</v>
      </c>
      <c r="C16" s="21" t="s">
        <v>73</v>
      </c>
      <c r="D16" s="20">
        <v>2</v>
      </c>
      <c r="E16" s="20">
        <v>2</v>
      </c>
      <c r="F16" s="18">
        <f t="shared" si="0"/>
        <v>4</v>
      </c>
      <c r="G16" s="18">
        <f t="shared" si="1"/>
        <v>144</v>
      </c>
    </row>
    <row r="17" spans="2:7" x14ac:dyDescent="0.25">
      <c r="B17" s="20">
        <v>6</v>
      </c>
      <c r="C17" s="21" t="s">
        <v>85</v>
      </c>
      <c r="D17" s="20">
        <v>2</v>
      </c>
      <c r="E17" s="20">
        <v>2</v>
      </c>
      <c r="F17" s="18">
        <f t="shared" si="0"/>
        <v>4</v>
      </c>
      <c r="G17" s="18">
        <f t="shared" si="1"/>
        <v>144</v>
      </c>
    </row>
    <row r="18" spans="2:7" x14ac:dyDescent="0.25">
      <c r="B18" s="20">
        <v>7</v>
      </c>
      <c r="C18" s="22" t="s">
        <v>86</v>
      </c>
      <c r="D18" s="20">
        <v>3</v>
      </c>
      <c r="E18" s="20">
        <v>3</v>
      </c>
      <c r="F18" s="18">
        <f t="shared" si="0"/>
        <v>6</v>
      </c>
      <c r="G18" s="18">
        <f t="shared" si="1"/>
        <v>216</v>
      </c>
    </row>
    <row r="19" spans="2:7" x14ac:dyDescent="0.25">
      <c r="B19" s="20">
        <v>8</v>
      </c>
      <c r="C19" s="22" t="s">
        <v>36</v>
      </c>
      <c r="D19" s="20">
        <v>1</v>
      </c>
      <c r="E19" s="20">
        <v>1</v>
      </c>
      <c r="F19" s="18">
        <f t="shared" si="0"/>
        <v>2</v>
      </c>
      <c r="G19" s="18">
        <f t="shared" si="1"/>
        <v>72</v>
      </c>
    </row>
    <row r="20" spans="2:7" x14ac:dyDescent="0.25">
      <c r="B20" s="20">
        <v>9</v>
      </c>
      <c r="C20" s="21" t="s">
        <v>35</v>
      </c>
      <c r="D20" s="20">
        <v>2</v>
      </c>
      <c r="E20" s="20">
        <v>2</v>
      </c>
      <c r="F20" s="18">
        <f t="shared" si="0"/>
        <v>4</v>
      </c>
      <c r="G20" s="18">
        <f t="shared" si="1"/>
        <v>144</v>
      </c>
    </row>
    <row r="21" spans="2:7" x14ac:dyDescent="0.25">
      <c r="B21" s="20">
        <v>10</v>
      </c>
      <c r="C21" s="21" t="s">
        <v>87</v>
      </c>
      <c r="D21" s="20">
        <v>1</v>
      </c>
      <c r="E21" s="20">
        <v>1</v>
      </c>
      <c r="F21" s="18">
        <f t="shared" si="0"/>
        <v>2</v>
      </c>
      <c r="G21" s="18">
        <f t="shared" si="1"/>
        <v>72</v>
      </c>
    </row>
    <row r="22" spans="2:7" x14ac:dyDescent="0.25">
      <c r="B22" s="20">
        <v>11</v>
      </c>
      <c r="C22" s="21" t="s">
        <v>43</v>
      </c>
      <c r="D22" s="20">
        <v>3</v>
      </c>
      <c r="E22" s="20">
        <v>3</v>
      </c>
      <c r="F22" s="18">
        <f t="shared" si="0"/>
        <v>6</v>
      </c>
      <c r="G22" s="18">
        <f t="shared" si="1"/>
        <v>216</v>
      </c>
    </row>
    <row r="23" spans="2:7" x14ac:dyDescent="0.25">
      <c r="B23" s="20">
        <v>12</v>
      </c>
      <c r="C23" s="21" t="s">
        <v>88</v>
      </c>
      <c r="D23" s="20">
        <v>1</v>
      </c>
      <c r="E23" s="20">
        <v>1</v>
      </c>
      <c r="F23" s="18">
        <f t="shared" si="0"/>
        <v>2</v>
      </c>
      <c r="G23" s="18">
        <f t="shared" si="1"/>
        <v>72</v>
      </c>
    </row>
    <row r="24" spans="2:7" x14ac:dyDescent="0.25">
      <c r="B24" s="20">
        <v>13</v>
      </c>
      <c r="C24" s="21" t="s">
        <v>29</v>
      </c>
      <c r="D24" s="20">
        <v>2</v>
      </c>
      <c r="E24" s="20">
        <v>2</v>
      </c>
      <c r="F24" s="18">
        <f t="shared" si="0"/>
        <v>4</v>
      </c>
      <c r="G24" s="18">
        <f t="shared" si="1"/>
        <v>144</v>
      </c>
    </row>
    <row r="25" spans="2:7" x14ac:dyDescent="0.25">
      <c r="B25" s="20">
        <v>14</v>
      </c>
      <c r="C25" s="21" t="s">
        <v>30</v>
      </c>
      <c r="D25" s="20">
        <v>2</v>
      </c>
      <c r="E25" s="20">
        <v>2</v>
      </c>
      <c r="F25" s="18">
        <f t="shared" si="0"/>
        <v>4</v>
      </c>
      <c r="G25" s="18">
        <f t="shared" si="1"/>
        <v>144</v>
      </c>
    </row>
    <row r="26" spans="2:7" x14ac:dyDescent="0.25">
      <c r="B26" s="20">
        <v>15</v>
      </c>
      <c r="C26" s="21" t="s">
        <v>31</v>
      </c>
      <c r="D26" s="20">
        <v>2</v>
      </c>
      <c r="E26" s="20">
        <v>2</v>
      </c>
      <c r="F26" s="18">
        <f t="shared" si="0"/>
        <v>4</v>
      </c>
      <c r="G26" s="18">
        <f t="shared" si="1"/>
        <v>144</v>
      </c>
    </row>
    <row r="27" spans="2:7" x14ac:dyDescent="0.25">
      <c r="B27" s="20">
        <v>16</v>
      </c>
      <c r="C27" s="21" t="s">
        <v>32</v>
      </c>
      <c r="D27" s="20">
        <v>2</v>
      </c>
      <c r="E27" s="20">
        <v>2</v>
      </c>
      <c r="F27" s="18">
        <f t="shared" si="0"/>
        <v>4</v>
      </c>
      <c r="G27" s="18">
        <f t="shared" si="1"/>
        <v>144</v>
      </c>
    </row>
    <row r="28" spans="2:7" x14ac:dyDescent="0.25">
      <c r="B28" s="23"/>
      <c r="C28" s="24" t="s">
        <v>89</v>
      </c>
      <c r="D28" s="24">
        <f>SUM(D12:D27)</f>
        <v>32</v>
      </c>
      <c r="E28" s="24">
        <f>SUM(E12:E27)</f>
        <v>32</v>
      </c>
      <c r="F28" s="18">
        <f t="shared" si="0"/>
        <v>64</v>
      </c>
      <c r="G28" s="18">
        <f t="shared" si="1"/>
        <v>2304</v>
      </c>
    </row>
    <row r="29" spans="2:7" x14ac:dyDescent="0.25">
      <c r="B29" s="130" t="s">
        <v>45</v>
      </c>
      <c r="C29" s="131"/>
      <c r="D29" s="131"/>
      <c r="E29" s="131"/>
      <c r="F29" s="131"/>
      <c r="G29" s="132"/>
    </row>
    <row r="30" spans="2:7" x14ac:dyDescent="0.25">
      <c r="B30" s="137" t="s">
        <v>46</v>
      </c>
      <c r="C30" s="138"/>
      <c r="D30" s="24">
        <v>1</v>
      </c>
      <c r="E30" s="24">
        <v>1</v>
      </c>
      <c r="F30" s="24">
        <f t="shared" ref="F30:F36" si="2">SUM(D30:E30)</f>
        <v>2</v>
      </c>
      <c r="G30" s="18">
        <f t="shared" si="1"/>
        <v>72</v>
      </c>
    </row>
    <row r="31" spans="2:7" ht="18" customHeight="1" x14ac:dyDescent="0.25">
      <c r="B31" s="25">
        <v>1</v>
      </c>
      <c r="C31" s="40" t="s">
        <v>140</v>
      </c>
      <c r="D31" s="25">
        <v>1</v>
      </c>
      <c r="E31" s="25">
        <v>1</v>
      </c>
      <c r="F31" s="24">
        <f t="shared" si="2"/>
        <v>2</v>
      </c>
      <c r="G31" s="18">
        <f t="shared" si="1"/>
        <v>72</v>
      </c>
    </row>
    <row r="32" spans="2:7" ht="14.25" customHeight="1" x14ac:dyDescent="0.25">
      <c r="B32" s="25"/>
      <c r="C32" s="41" t="s">
        <v>90</v>
      </c>
      <c r="D32" s="25">
        <v>1</v>
      </c>
      <c r="E32" s="25">
        <v>1</v>
      </c>
      <c r="F32" s="24">
        <f t="shared" si="2"/>
        <v>2</v>
      </c>
      <c r="G32" s="18">
        <f t="shared" si="1"/>
        <v>72</v>
      </c>
    </row>
    <row r="33" spans="2:7" x14ac:dyDescent="0.25">
      <c r="B33" s="25">
        <v>1</v>
      </c>
      <c r="C33" s="40" t="s">
        <v>138</v>
      </c>
      <c r="D33" s="25">
        <v>1</v>
      </c>
      <c r="E33" s="25"/>
      <c r="F33" s="24">
        <f t="shared" si="2"/>
        <v>1</v>
      </c>
      <c r="G33" s="18">
        <f t="shared" si="1"/>
        <v>36</v>
      </c>
    </row>
    <row r="34" spans="2:7" ht="17.25" customHeight="1" x14ac:dyDescent="0.25">
      <c r="B34" s="25">
        <v>2</v>
      </c>
      <c r="C34" s="40" t="s">
        <v>139</v>
      </c>
      <c r="D34" s="25"/>
      <c r="E34" s="25">
        <v>1</v>
      </c>
      <c r="F34" s="24">
        <v>1</v>
      </c>
      <c r="G34" s="18">
        <f t="shared" si="1"/>
        <v>36</v>
      </c>
    </row>
    <row r="35" spans="2:7" x14ac:dyDescent="0.25">
      <c r="B35" s="25"/>
      <c r="C35" s="24" t="s">
        <v>47</v>
      </c>
      <c r="D35" s="23">
        <v>2</v>
      </c>
      <c r="E35" s="23">
        <v>2</v>
      </c>
      <c r="F35" s="24">
        <f t="shared" si="2"/>
        <v>4</v>
      </c>
      <c r="G35" s="18">
        <f t="shared" si="1"/>
        <v>144</v>
      </c>
    </row>
    <row r="36" spans="2:7" x14ac:dyDescent="0.25">
      <c r="B36" s="155" t="s">
        <v>91</v>
      </c>
      <c r="C36" s="156"/>
      <c r="D36" s="24">
        <v>34</v>
      </c>
      <c r="E36" s="24">
        <v>34</v>
      </c>
      <c r="F36" s="24">
        <f t="shared" si="2"/>
        <v>68</v>
      </c>
      <c r="G36" s="18">
        <f t="shared" si="1"/>
        <v>2448</v>
      </c>
    </row>
  </sheetData>
  <mergeCells count="10">
    <mergeCell ref="B10:G10"/>
    <mergeCell ref="B29:G29"/>
    <mergeCell ref="B30:C30"/>
    <mergeCell ref="B36:C36"/>
    <mergeCell ref="A6:G6"/>
    <mergeCell ref="C7:E7"/>
    <mergeCell ref="B8:B9"/>
    <mergeCell ref="C8:C9"/>
    <mergeCell ref="D8:E8"/>
    <mergeCell ref="F8:G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abSelected="1" workbookViewId="0">
      <selection activeCell="I13" sqref="I13"/>
    </sheetView>
  </sheetViews>
  <sheetFormatPr defaultRowHeight="15" x14ac:dyDescent="0.25"/>
  <cols>
    <col min="2" max="2" width="7.7109375" customWidth="1"/>
    <col min="3" max="3" width="25.42578125" customWidth="1"/>
  </cols>
  <sheetData>
    <row r="1" spans="1:7" x14ac:dyDescent="0.25">
      <c r="B1" s="36"/>
      <c r="C1" s="4"/>
      <c r="D1" s="4" t="s">
        <v>92</v>
      </c>
      <c r="E1" s="4"/>
      <c r="F1" s="4"/>
    </row>
    <row r="2" spans="1:7" x14ac:dyDescent="0.25">
      <c r="B2" s="36"/>
      <c r="C2" s="4"/>
      <c r="D2" s="4" t="s">
        <v>120</v>
      </c>
      <c r="E2" s="4"/>
      <c r="F2" s="4"/>
    </row>
    <row r="3" spans="1:7" x14ac:dyDescent="0.25">
      <c r="B3" s="36"/>
      <c r="C3" s="4"/>
      <c r="D3" s="4" t="s">
        <v>117</v>
      </c>
      <c r="E3" s="4"/>
      <c r="F3" s="4"/>
    </row>
    <row r="4" spans="1:7" x14ac:dyDescent="0.25">
      <c r="B4" s="36"/>
      <c r="C4" s="4"/>
      <c r="D4" s="4" t="s">
        <v>123</v>
      </c>
      <c r="E4" s="4"/>
      <c r="F4" s="4"/>
    </row>
    <row r="5" spans="1:7" x14ac:dyDescent="0.25">
      <c r="B5" s="36"/>
      <c r="C5" s="4"/>
      <c r="D5" s="4" t="s">
        <v>76</v>
      </c>
      <c r="E5" s="4"/>
      <c r="F5" s="4"/>
    </row>
    <row r="6" spans="1:7" x14ac:dyDescent="0.25">
      <c r="B6" s="36"/>
      <c r="C6" s="4"/>
      <c r="D6" s="4" t="s">
        <v>77</v>
      </c>
      <c r="E6" s="4"/>
      <c r="F6" s="4"/>
    </row>
    <row r="7" spans="1:7" x14ac:dyDescent="0.25">
      <c r="B7" s="36"/>
      <c r="C7" s="4"/>
      <c r="D7" s="4" t="s">
        <v>78</v>
      </c>
      <c r="E7" s="4"/>
      <c r="F7" s="4"/>
    </row>
    <row r="8" spans="1:7" x14ac:dyDescent="0.25">
      <c r="B8" s="36"/>
      <c r="C8" s="4"/>
      <c r="D8" s="4" t="s">
        <v>93</v>
      </c>
      <c r="E8" s="4"/>
      <c r="F8" s="4"/>
    </row>
    <row r="9" spans="1:7" ht="31.5" customHeight="1" x14ac:dyDescent="0.25">
      <c r="A9" s="144" t="s">
        <v>94</v>
      </c>
      <c r="B9" s="144"/>
      <c r="C9" s="144"/>
      <c r="D9" s="144"/>
      <c r="E9" s="144"/>
      <c r="F9" s="144"/>
      <c r="G9" s="144"/>
    </row>
    <row r="10" spans="1:7" x14ac:dyDescent="0.25">
      <c r="B10" s="5"/>
      <c r="C10" s="129"/>
      <c r="D10" s="129"/>
      <c r="E10" s="6"/>
      <c r="F10" s="6"/>
    </row>
    <row r="11" spans="1:7" x14ac:dyDescent="0.25">
      <c r="B11" s="146" t="s">
        <v>3</v>
      </c>
      <c r="C11" s="148" t="s">
        <v>4</v>
      </c>
      <c r="D11" s="42"/>
      <c r="E11" s="153" t="s">
        <v>6</v>
      </c>
      <c r="F11" s="154"/>
    </row>
    <row r="12" spans="1:7" x14ac:dyDescent="0.25">
      <c r="B12" s="147"/>
      <c r="C12" s="149"/>
      <c r="D12" s="13" t="s">
        <v>95</v>
      </c>
      <c r="E12" s="14" t="s">
        <v>71</v>
      </c>
      <c r="F12" s="14" t="s">
        <v>13</v>
      </c>
    </row>
    <row r="13" spans="1:7" x14ac:dyDescent="0.25">
      <c r="B13" s="141" t="s">
        <v>14</v>
      </c>
      <c r="C13" s="142"/>
      <c r="D13" s="142"/>
      <c r="E13" s="142"/>
      <c r="F13" s="143"/>
    </row>
    <row r="14" spans="1:7" x14ac:dyDescent="0.25">
      <c r="B14" s="37"/>
      <c r="C14" s="38" t="s">
        <v>83</v>
      </c>
      <c r="D14" s="38"/>
      <c r="E14" s="38"/>
      <c r="F14" s="39"/>
    </row>
    <row r="15" spans="1:7" x14ac:dyDescent="0.25">
      <c r="B15" s="20">
        <v>1</v>
      </c>
      <c r="C15" s="21" t="s">
        <v>84</v>
      </c>
      <c r="D15" s="20">
        <v>3</v>
      </c>
      <c r="E15" s="18">
        <f t="shared" ref="E15:E31" si="0">SUM(D15:D15)</f>
        <v>3</v>
      </c>
      <c r="F15" s="18">
        <f>E15*36</f>
        <v>108</v>
      </c>
    </row>
    <row r="16" spans="1:7" x14ac:dyDescent="0.25">
      <c r="B16" s="20">
        <v>2</v>
      </c>
      <c r="C16" s="21" t="s">
        <v>25</v>
      </c>
      <c r="D16" s="20">
        <v>1</v>
      </c>
      <c r="E16" s="18">
        <f t="shared" si="0"/>
        <v>1</v>
      </c>
      <c r="F16" s="18">
        <f t="shared" ref="F16:F31" si="1">E16*36</f>
        <v>36</v>
      </c>
    </row>
    <row r="17" spans="2:6" x14ac:dyDescent="0.25">
      <c r="B17" s="20">
        <v>3</v>
      </c>
      <c r="C17" s="21" t="s">
        <v>26</v>
      </c>
      <c r="D17" s="20">
        <v>1</v>
      </c>
      <c r="E17" s="18">
        <f t="shared" si="0"/>
        <v>1</v>
      </c>
      <c r="F17" s="18">
        <f t="shared" si="1"/>
        <v>36</v>
      </c>
    </row>
    <row r="18" spans="2:6" x14ac:dyDescent="0.25">
      <c r="B18" s="20">
        <v>4</v>
      </c>
      <c r="C18" s="21" t="s">
        <v>72</v>
      </c>
      <c r="D18" s="20">
        <v>2</v>
      </c>
      <c r="E18" s="18">
        <f t="shared" si="0"/>
        <v>2</v>
      </c>
      <c r="F18" s="18">
        <f t="shared" si="1"/>
        <v>72</v>
      </c>
    </row>
    <row r="19" spans="2:6" x14ac:dyDescent="0.25">
      <c r="B19" s="20">
        <v>5</v>
      </c>
      <c r="C19" s="21" t="s">
        <v>73</v>
      </c>
      <c r="D19" s="20">
        <v>3</v>
      </c>
      <c r="E19" s="18">
        <f t="shared" si="0"/>
        <v>3</v>
      </c>
      <c r="F19" s="18">
        <f t="shared" si="1"/>
        <v>108</v>
      </c>
    </row>
    <row r="20" spans="2:6" x14ac:dyDescent="0.25">
      <c r="B20" s="20">
        <v>6</v>
      </c>
      <c r="C20" s="21" t="s">
        <v>85</v>
      </c>
      <c r="D20" s="20">
        <v>2</v>
      </c>
      <c r="E20" s="18">
        <f t="shared" si="0"/>
        <v>2</v>
      </c>
      <c r="F20" s="18">
        <f t="shared" si="1"/>
        <v>72</v>
      </c>
    </row>
    <row r="21" spans="2:6" x14ac:dyDescent="0.25">
      <c r="B21" s="20">
        <v>7</v>
      </c>
      <c r="C21" s="22" t="s">
        <v>86</v>
      </c>
      <c r="D21" s="20">
        <v>3</v>
      </c>
      <c r="E21" s="18">
        <f t="shared" si="0"/>
        <v>3</v>
      </c>
      <c r="F21" s="18">
        <f t="shared" si="1"/>
        <v>108</v>
      </c>
    </row>
    <row r="22" spans="2:6" x14ac:dyDescent="0.25">
      <c r="B22" s="20">
        <v>8</v>
      </c>
      <c r="C22" s="22" t="s">
        <v>29</v>
      </c>
      <c r="D22" s="20">
        <v>1</v>
      </c>
      <c r="E22" s="18">
        <f t="shared" si="0"/>
        <v>1</v>
      </c>
      <c r="F22" s="18">
        <f t="shared" si="1"/>
        <v>36</v>
      </c>
    </row>
    <row r="23" spans="2:6" x14ac:dyDescent="0.25">
      <c r="B23" s="20">
        <v>9</v>
      </c>
      <c r="C23" s="22" t="s">
        <v>30</v>
      </c>
      <c r="D23" s="20">
        <v>1</v>
      </c>
      <c r="E23" s="18">
        <f t="shared" si="0"/>
        <v>1</v>
      </c>
      <c r="F23" s="18">
        <f t="shared" si="1"/>
        <v>36</v>
      </c>
    </row>
    <row r="24" spans="2:6" x14ac:dyDescent="0.25">
      <c r="B24" s="20">
        <v>10</v>
      </c>
      <c r="C24" s="22" t="s">
        <v>31</v>
      </c>
      <c r="D24" s="20">
        <v>1</v>
      </c>
      <c r="E24" s="18">
        <f t="shared" si="0"/>
        <v>1</v>
      </c>
      <c r="F24" s="18">
        <f t="shared" si="1"/>
        <v>36</v>
      </c>
    </row>
    <row r="25" spans="2:6" x14ac:dyDescent="0.25">
      <c r="B25" s="20">
        <v>11</v>
      </c>
      <c r="C25" s="22" t="s">
        <v>32</v>
      </c>
      <c r="D25" s="20">
        <v>1</v>
      </c>
      <c r="E25" s="18">
        <f t="shared" si="0"/>
        <v>1</v>
      </c>
      <c r="F25" s="18">
        <f t="shared" si="1"/>
        <v>36</v>
      </c>
    </row>
    <row r="26" spans="2:6" x14ac:dyDescent="0.25">
      <c r="B26" s="20">
        <v>12</v>
      </c>
      <c r="C26" s="21" t="s">
        <v>35</v>
      </c>
      <c r="D26" s="20">
        <v>2</v>
      </c>
      <c r="E26" s="18">
        <f t="shared" si="0"/>
        <v>2</v>
      </c>
      <c r="F26" s="18">
        <f t="shared" si="1"/>
        <v>72</v>
      </c>
    </row>
    <row r="27" spans="2:6" x14ac:dyDescent="0.25">
      <c r="B27" s="20">
        <v>13</v>
      </c>
      <c r="C27" s="21" t="s">
        <v>36</v>
      </c>
      <c r="D27" s="20">
        <v>2</v>
      </c>
      <c r="E27" s="18">
        <v>2</v>
      </c>
      <c r="F27" s="18">
        <f t="shared" si="1"/>
        <v>72</v>
      </c>
    </row>
    <row r="28" spans="2:6" x14ac:dyDescent="0.25">
      <c r="B28" s="20">
        <v>14</v>
      </c>
      <c r="C28" s="21" t="s">
        <v>87</v>
      </c>
      <c r="D28" s="20">
        <v>1</v>
      </c>
      <c r="E28" s="18">
        <v>1</v>
      </c>
      <c r="F28" s="18">
        <f t="shared" si="1"/>
        <v>36</v>
      </c>
    </row>
    <row r="29" spans="2:6" x14ac:dyDescent="0.25">
      <c r="B29" s="20">
        <v>15</v>
      </c>
      <c r="C29" s="21" t="s">
        <v>43</v>
      </c>
      <c r="D29" s="20">
        <v>3</v>
      </c>
      <c r="E29" s="18">
        <f t="shared" si="0"/>
        <v>3</v>
      </c>
      <c r="F29" s="18">
        <f t="shared" si="1"/>
        <v>108</v>
      </c>
    </row>
    <row r="30" spans="2:6" x14ac:dyDescent="0.25">
      <c r="B30" s="20">
        <v>16</v>
      </c>
      <c r="C30" s="21" t="s">
        <v>88</v>
      </c>
      <c r="D30" s="20">
        <v>1</v>
      </c>
      <c r="E30" s="18">
        <f t="shared" si="0"/>
        <v>1</v>
      </c>
      <c r="F30" s="18">
        <f t="shared" si="1"/>
        <v>36</v>
      </c>
    </row>
    <row r="31" spans="2:6" x14ac:dyDescent="0.25">
      <c r="B31" s="23"/>
      <c r="C31" s="24" t="s">
        <v>89</v>
      </c>
      <c r="D31" s="24">
        <f>SUM(D15:D30)</f>
        <v>28</v>
      </c>
      <c r="E31" s="18">
        <f t="shared" si="0"/>
        <v>28</v>
      </c>
      <c r="F31" s="18">
        <f t="shared" si="1"/>
        <v>1008</v>
      </c>
    </row>
    <row r="32" spans="2:6" x14ac:dyDescent="0.25">
      <c r="B32" s="130" t="s">
        <v>96</v>
      </c>
      <c r="C32" s="131"/>
      <c r="D32" s="131"/>
      <c r="E32" s="131"/>
      <c r="F32" s="132"/>
    </row>
    <row r="33" spans="2:6" x14ac:dyDescent="0.25">
      <c r="B33" s="137" t="s">
        <v>46</v>
      </c>
      <c r="C33" s="138"/>
      <c r="D33" s="24">
        <v>1</v>
      </c>
      <c r="E33" s="24">
        <v>1</v>
      </c>
      <c r="F33" s="24">
        <f>E33*36</f>
        <v>36</v>
      </c>
    </row>
    <row r="34" spans="2:6" x14ac:dyDescent="0.25">
      <c r="B34" s="25">
        <v>1</v>
      </c>
      <c r="C34" s="40" t="s">
        <v>141</v>
      </c>
      <c r="D34" s="25">
        <v>1</v>
      </c>
      <c r="E34" s="24">
        <f>SUM(D34:D34)</f>
        <v>1</v>
      </c>
      <c r="F34" s="24">
        <f t="shared" ref="F34:F41" si="2">E34*36</f>
        <v>36</v>
      </c>
    </row>
    <row r="35" spans="2:6" x14ac:dyDescent="0.25">
      <c r="B35" s="25"/>
      <c r="C35" s="24" t="s">
        <v>90</v>
      </c>
      <c r="D35" s="23">
        <v>4</v>
      </c>
      <c r="E35" s="24">
        <v>4</v>
      </c>
      <c r="F35" s="24">
        <f t="shared" si="2"/>
        <v>144</v>
      </c>
    </row>
    <row r="36" spans="2:6" x14ac:dyDescent="0.25">
      <c r="B36" s="25">
        <v>1</v>
      </c>
      <c r="C36" s="26" t="s">
        <v>152</v>
      </c>
      <c r="D36" s="25">
        <v>1</v>
      </c>
      <c r="E36" s="24">
        <f>SUM(D36:D36)</f>
        <v>1</v>
      </c>
      <c r="F36" s="24">
        <f t="shared" si="2"/>
        <v>36</v>
      </c>
    </row>
    <row r="37" spans="2:6" x14ac:dyDescent="0.25">
      <c r="B37" s="25">
        <v>2</v>
      </c>
      <c r="C37" s="40" t="s">
        <v>142</v>
      </c>
      <c r="D37" s="25">
        <v>1</v>
      </c>
      <c r="E37" s="24">
        <f>SUM(D37:D37)</f>
        <v>1</v>
      </c>
      <c r="F37" s="24">
        <f t="shared" si="2"/>
        <v>36</v>
      </c>
    </row>
    <row r="38" spans="2:6" ht="25.5" customHeight="1" x14ac:dyDescent="0.25">
      <c r="B38" s="25">
        <v>3</v>
      </c>
      <c r="C38" s="40" t="s">
        <v>139</v>
      </c>
      <c r="D38" s="25">
        <v>1</v>
      </c>
      <c r="E38" s="24">
        <f>SUM(D38:D38)</f>
        <v>1</v>
      </c>
      <c r="F38" s="24">
        <f t="shared" si="2"/>
        <v>36</v>
      </c>
    </row>
    <row r="39" spans="2:6" ht="26.25" x14ac:dyDescent="0.25">
      <c r="B39" s="25">
        <v>4</v>
      </c>
      <c r="C39" s="40" t="s">
        <v>143</v>
      </c>
      <c r="D39" s="25">
        <v>1</v>
      </c>
      <c r="E39" s="24">
        <f>SUM(D39:D39)</f>
        <v>1</v>
      </c>
      <c r="F39" s="24">
        <f t="shared" si="2"/>
        <v>36</v>
      </c>
    </row>
    <row r="40" spans="2:6" x14ac:dyDescent="0.25">
      <c r="B40" s="25"/>
      <c r="C40" s="24" t="s">
        <v>47</v>
      </c>
      <c r="D40" s="23">
        <v>5</v>
      </c>
      <c r="E40" s="24">
        <v>5</v>
      </c>
      <c r="F40" s="24">
        <f t="shared" si="2"/>
        <v>180</v>
      </c>
    </row>
    <row r="41" spans="2:6" x14ac:dyDescent="0.25">
      <c r="B41" s="155" t="s">
        <v>91</v>
      </c>
      <c r="C41" s="156"/>
      <c r="D41" s="24">
        <v>33</v>
      </c>
      <c r="E41" s="24">
        <v>33</v>
      </c>
      <c r="F41" s="24">
        <f t="shared" si="2"/>
        <v>1188</v>
      </c>
    </row>
  </sheetData>
  <mergeCells count="9">
    <mergeCell ref="B32:F32"/>
    <mergeCell ref="B33:C33"/>
    <mergeCell ref="B41:C41"/>
    <mergeCell ref="A9:G9"/>
    <mergeCell ref="C10:D10"/>
    <mergeCell ref="B11:B12"/>
    <mergeCell ref="C11:C12"/>
    <mergeCell ref="E11:F11"/>
    <mergeCell ref="B13:F1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25" workbookViewId="0">
      <selection activeCell="I9" sqref="I9"/>
    </sheetView>
  </sheetViews>
  <sheetFormatPr defaultRowHeight="15" x14ac:dyDescent="0.25"/>
  <cols>
    <col min="3" max="3" width="39.28515625" customWidth="1"/>
  </cols>
  <sheetData>
    <row r="1" spans="1:6" x14ac:dyDescent="0.25">
      <c r="B1" s="36"/>
      <c r="C1" s="4"/>
      <c r="D1" s="4" t="s">
        <v>92</v>
      </c>
      <c r="E1" s="4"/>
      <c r="F1" s="4"/>
    </row>
    <row r="2" spans="1:6" x14ac:dyDescent="0.25">
      <c r="B2" s="36"/>
      <c r="C2" s="4"/>
      <c r="D2" s="4" t="s">
        <v>120</v>
      </c>
      <c r="E2" s="4"/>
      <c r="F2" s="4"/>
    </row>
    <row r="3" spans="1:6" x14ac:dyDescent="0.25">
      <c r="B3" s="36"/>
      <c r="C3" s="4"/>
      <c r="D3" s="4" t="s">
        <v>117</v>
      </c>
      <c r="E3" s="4"/>
      <c r="F3" s="4"/>
    </row>
    <row r="4" spans="1:6" x14ac:dyDescent="0.25">
      <c r="B4" s="36"/>
      <c r="C4" s="4"/>
      <c r="D4" s="4" t="s">
        <v>119</v>
      </c>
      <c r="E4" s="4"/>
      <c r="F4" s="4"/>
    </row>
    <row r="5" spans="1:6" x14ac:dyDescent="0.25">
      <c r="B5" s="36"/>
      <c r="C5" s="4"/>
      <c r="D5" s="4" t="s">
        <v>76</v>
      </c>
      <c r="E5" s="4"/>
      <c r="F5" s="4"/>
    </row>
    <row r="6" spans="1:6" x14ac:dyDescent="0.25">
      <c r="B6" s="36"/>
      <c r="C6" s="4"/>
      <c r="D6" s="4" t="s">
        <v>77</v>
      </c>
      <c r="E6" s="4"/>
      <c r="F6" s="4"/>
    </row>
    <row r="7" spans="1:6" x14ac:dyDescent="0.25">
      <c r="B7" s="36"/>
      <c r="C7" s="4"/>
      <c r="D7" s="4" t="s">
        <v>78</v>
      </c>
      <c r="E7" s="4"/>
      <c r="F7" s="4"/>
    </row>
    <row r="8" spans="1:6" x14ac:dyDescent="0.25">
      <c r="B8" s="36"/>
      <c r="C8" s="4"/>
      <c r="D8" s="4" t="s">
        <v>105</v>
      </c>
      <c r="E8" s="4"/>
      <c r="F8" s="4"/>
    </row>
    <row r="9" spans="1:6" ht="47.25" customHeight="1" x14ac:dyDescent="0.25">
      <c r="A9" s="144" t="s">
        <v>106</v>
      </c>
      <c r="B9" s="144"/>
      <c r="C9" s="144"/>
      <c r="D9" s="144"/>
      <c r="E9" s="144"/>
      <c r="F9" s="144"/>
    </row>
    <row r="10" spans="1:6" x14ac:dyDescent="0.25">
      <c r="B10" s="5"/>
      <c r="C10" s="43"/>
      <c r="D10" s="44"/>
      <c r="E10" s="6"/>
      <c r="F10" s="6"/>
    </row>
    <row r="11" spans="1:6" x14ac:dyDescent="0.25">
      <c r="B11" s="146" t="s">
        <v>3</v>
      </c>
      <c r="C11" s="148" t="s">
        <v>4</v>
      </c>
      <c r="D11" s="45"/>
      <c r="E11" s="153" t="s">
        <v>6</v>
      </c>
      <c r="F11" s="154"/>
    </row>
    <row r="12" spans="1:6" x14ac:dyDescent="0.25">
      <c r="B12" s="147"/>
      <c r="C12" s="149"/>
      <c r="D12" s="13" t="s">
        <v>97</v>
      </c>
      <c r="E12" s="14" t="s">
        <v>71</v>
      </c>
      <c r="F12" s="14" t="s">
        <v>13</v>
      </c>
    </row>
    <row r="13" spans="1:6" x14ac:dyDescent="0.25">
      <c r="B13" s="141" t="s">
        <v>14</v>
      </c>
      <c r="C13" s="142"/>
      <c r="D13" s="142"/>
      <c r="E13" s="142"/>
      <c r="F13" s="143"/>
    </row>
    <row r="14" spans="1:6" x14ac:dyDescent="0.25">
      <c r="B14" s="37"/>
      <c r="C14" s="38" t="s">
        <v>83</v>
      </c>
      <c r="D14" s="38"/>
      <c r="E14" s="38"/>
      <c r="F14" s="39"/>
    </row>
    <row r="15" spans="1:6" x14ac:dyDescent="0.25">
      <c r="B15" s="20">
        <v>1</v>
      </c>
      <c r="C15" s="21" t="s">
        <v>17</v>
      </c>
      <c r="D15" s="20">
        <v>1</v>
      </c>
      <c r="E15" s="18">
        <v>1</v>
      </c>
      <c r="F15" s="18">
        <f>E15*36</f>
        <v>36</v>
      </c>
    </row>
    <row r="16" spans="1:6" x14ac:dyDescent="0.25">
      <c r="B16" s="20">
        <v>2</v>
      </c>
      <c r="C16" s="21" t="s">
        <v>107</v>
      </c>
      <c r="D16" s="20">
        <v>2</v>
      </c>
      <c r="E16" s="18">
        <f t="shared" ref="E16:E31" si="0">SUM(D16:D16)</f>
        <v>2</v>
      </c>
      <c r="F16" s="18">
        <f t="shared" ref="F16:F37" si="1">E16*36</f>
        <v>72</v>
      </c>
    </row>
    <row r="17" spans="2:6" x14ac:dyDescent="0.25">
      <c r="B17" s="20">
        <v>3</v>
      </c>
      <c r="C17" s="21" t="s">
        <v>19</v>
      </c>
      <c r="D17" s="20">
        <v>4</v>
      </c>
      <c r="E17" s="18">
        <f t="shared" si="0"/>
        <v>4</v>
      </c>
      <c r="F17" s="18">
        <f t="shared" si="1"/>
        <v>144</v>
      </c>
    </row>
    <row r="18" spans="2:6" x14ac:dyDescent="0.25">
      <c r="B18" s="20">
        <v>4</v>
      </c>
      <c r="C18" s="21" t="s">
        <v>108</v>
      </c>
      <c r="D18" s="20">
        <v>3</v>
      </c>
      <c r="E18" s="18">
        <f t="shared" si="0"/>
        <v>3</v>
      </c>
      <c r="F18" s="18">
        <f t="shared" si="1"/>
        <v>108</v>
      </c>
    </row>
    <row r="19" spans="2:6" x14ac:dyDescent="0.25">
      <c r="B19" s="20">
        <v>5</v>
      </c>
      <c r="C19" s="21" t="s">
        <v>84</v>
      </c>
      <c r="D19" s="20">
        <v>4</v>
      </c>
      <c r="E19" s="18">
        <f t="shared" si="0"/>
        <v>4</v>
      </c>
      <c r="F19" s="18">
        <f t="shared" si="1"/>
        <v>144</v>
      </c>
    </row>
    <row r="20" spans="2:6" x14ac:dyDescent="0.25">
      <c r="B20" s="20">
        <v>6</v>
      </c>
      <c r="C20" s="21" t="s">
        <v>109</v>
      </c>
      <c r="D20" s="20">
        <v>2</v>
      </c>
      <c r="E20" s="18">
        <f t="shared" si="0"/>
        <v>2</v>
      </c>
      <c r="F20" s="18">
        <f t="shared" si="1"/>
        <v>72</v>
      </c>
    </row>
    <row r="21" spans="2:6" x14ac:dyDescent="0.25">
      <c r="B21" s="20">
        <v>7</v>
      </c>
      <c r="C21" s="22" t="s">
        <v>26</v>
      </c>
      <c r="D21" s="20">
        <v>2</v>
      </c>
      <c r="E21" s="18">
        <f t="shared" si="0"/>
        <v>2</v>
      </c>
      <c r="F21" s="18">
        <f t="shared" si="1"/>
        <v>72</v>
      </c>
    </row>
    <row r="22" spans="2:6" x14ac:dyDescent="0.25">
      <c r="B22" s="20">
        <v>8</v>
      </c>
      <c r="C22" s="22" t="s">
        <v>29</v>
      </c>
      <c r="D22" s="20">
        <v>2</v>
      </c>
      <c r="E22" s="18">
        <f t="shared" si="0"/>
        <v>2</v>
      </c>
      <c r="F22" s="18">
        <f t="shared" si="1"/>
        <v>72</v>
      </c>
    </row>
    <row r="23" spans="2:6" x14ac:dyDescent="0.25">
      <c r="B23" s="20">
        <v>9</v>
      </c>
      <c r="C23" s="22" t="s">
        <v>30</v>
      </c>
      <c r="D23" s="20">
        <v>2</v>
      </c>
      <c r="E23" s="18">
        <f t="shared" si="0"/>
        <v>2</v>
      </c>
      <c r="F23" s="18">
        <f t="shared" si="1"/>
        <v>72</v>
      </c>
    </row>
    <row r="24" spans="2:6" x14ac:dyDescent="0.25">
      <c r="B24" s="20">
        <v>10</v>
      </c>
      <c r="C24" s="22" t="s">
        <v>31</v>
      </c>
      <c r="D24" s="20">
        <v>2</v>
      </c>
      <c r="E24" s="18">
        <f t="shared" si="0"/>
        <v>2</v>
      </c>
      <c r="F24" s="18">
        <f t="shared" si="1"/>
        <v>72</v>
      </c>
    </row>
    <row r="25" spans="2:6" x14ac:dyDescent="0.25">
      <c r="B25" s="20">
        <v>11</v>
      </c>
      <c r="C25" s="22" t="s">
        <v>32</v>
      </c>
      <c r="D25" s="20">
        <v>2</v>
      </c>
      <c r="E25" s="18">
        <f t="shared" si="0"/>
        <v>2</v>
      </c>
      <c r="F25" s="18">
        <f t="shared" si="1"/>
        <v>72</v>
      </c>
    </row>
    <row r="26" spans="2:6" x14ac:dyDescent="0.25">
      <c r="B26" s="20">
        <v>12</v>
      </c>
      <c r="C26" s="21" t="s">
        <v>35</v>
      </c>
      <c r="D26" s="20">
        <v>2</v>
      </c>
      <c r="E26" s="18">
        <f t="shared" si="0"/>
        <v>2</v>
      </c>
      <c r="F26" s="18">
        <f t="shared" si="1"/>
        <v>72</v>
      </c>
    </row>
    <row r="27" spans="2:6" x14ac:dyDescent="0.25">
      <c r="B27" s="20">
        <v>13</v>
      </c>
      <c r="C27" s="21" t="s">
        <v>36</v>
      </c>
      <c r="D27" s="20">
        <v>1</v>
      </c>
      <c r="E27" s="18">
        <f t="shared" si="0"/>
        <v>1</v>
      </c>
      <c r="F27" s="18">
        <f t="shared" si="1"/>
        <v>36</v>
      </c>
    </row>
    <row r="28" spans="2:6" x14ac:dyDescent="0.25">
      <c r="B28" s="20">
        <v>14</v>
      </c>
      <c r="C28" s="21" t="s">
        <v>37</v>
      </c>
      <c r="D28" s="20">
        <v>1</v>
      </c>
      <c r="E28" s="18">
        <f t="shared" si="0"/>
        <v>1</v>
      </c>
      <c r="F28" s="18">
        <f t="shared" si="1"/>
        <v>36</v>
      </c>
    </row>
    <row r="29" spans="2:6" x14ac:dyDescent="0.25">
      <c r="B29" s="20">
        <v>15</v>
      </c>
      <c r="C29" s="21" t="s">
        <v>43</v>
      </c>
      <c r="D29" s="20">
        <v>3</v>
      </c>
      <c r="E29" s="18">
        <f t="shared" si="0"/>
        <v>3</v>
      </c>
      <c r="F29" s="18">
        <f t="shared" si="1"/>
        <v>108</v>
      </c>
    </row>
    <row r="30" spans="2:6" x14ac:dyDescent="0.25">
      <c r="B30" s="20">
        <v>16</v>
      </c>
      <c r="C30" s="21" t="s">
        <v>88</v>
      </c>
      <c r="D30" s="20">
        <v>1</v>
      </c>
      <c r="E30" s="18">
        <f t="shared" si="0"/>
        <v>1</v>
      </c>
      <c r="F30" s="18">
        <f t="shared" si="1"/>
        <v>36</v>
      </c>
    </row>
    <row r="31" spans="2:6" x14ac:dyDescent="0.25">
      <c r="B31" s="23"/>
      <c r="C31" s="24" t="s">
        <v>89</v>
      </c>
      <c r="D31" s="24">
        <f>SUM(D15:D30)</f>
        <v>34</v>
      </c>
      <c r="E31" s="18">
        <f t="shared" si="0"/>
        <v>34</v>
      </c>
      <c r="F31" s="18">
        <f t="shared" si="1"/>
        <v>1224</v>
      </c>
    </row>
    <row r="32" spans="2:6" x14ac:dyDescent="0.25">
      <c r="B32" s="130" t="s">
        <v>96</v>
      </c>
      <c r="C32" s="131"/>
      <c r="D32" s="131"/>
      <c r="E32" s="131"/>
      <c r="F32" s="132"/>
    </row>
    <row r="33" spans="2:6" x14ac:dyDescent="0.25">
      <c r="B33" s="137" t="s">
        <v>46</v>
      </c>
      <c r="C33" s="138"/>
      <c r="D33" s="24">
        <v>1</v>
      </c>
      <c r="E33" s="24">
        <f>SUM(D33:D33)</f>
        <v>1</v>
      </c>
      <c r="F33" s="18">
        <f t="shared" si="1"/>
        <v>36</v>
      </c>
    </row>
    <row r="34" spans="2:6" x14ac:dyDescent="0.25">
      <c r="B34" s="25">
        <v>1</v>
      </c>
      <c r="C34" s="26" t="s">
        <v>128</v>
      </c>
      <c r="D34" s="26">
        <v>1</v>
      </c>
      <c r="E34" s="24">
        <f>SUM(D34)</f>
        <v>1</v>
      </c>
      <c r="F34" s="18">
        <f t="shared" si="1"/>
        <v>36</v>
      </c>
    </row>
    <row r="35" spans="2:6" x14ac:dyDescent="0.25">
      <c r="B35" s="25"/>
      <c r="C35" s="24" t="s">
        <v>110</v>
      </c>
      <c r="D35" s="26"/>
      <c r="E35" s="24"/>
      <c r="F35" s="18"/>
    </row>
    <row r="36" spans="2:6" x14ac:dyDescent="0.25">
      <c r="B36" s="25"/>
      <c r="C36" s="26" t="s">
        <v>47</v>
      </c>
      <c r="D36" s="26">
        <v>1</v>
      </c>
      <c r="E36" s="24">
        <f>SUM(D36:D36)</f>
        <v>1</v>
      </c>
      <c r="F36" s="18">
        <f t="shared" si="1"/>
        <v>36</v>
      </c>
    </row>
    <row r="37" spans="2:6" x14ac:dyDescent="0.25">
      <c r="B37" s="155" t="s">
        <v>91</v>
      </c>
      <c r="C37" s="156"/>
      <c r="D37" s="24">
        <v>35</v>
      </c>
      <c r="E37" s="24">
        <f>SUM(D37:D37)</f>
        <v>35</v>
      </c>
      <c r="F37" s="18">
        <f t="shared" si="1"/>
        <v>1260</v>
      </c>
    </row>
  </sheetData>
  <mergeCells count="8">
    <mergeCell ref="B33:C33"/>
    <mergeCell ref="B37:C37"/>
    <mergeCell ref="A9:F9"/>
    <mergeCell ref="B11:B12"/>
    <mergeCell ref="C11:C12"/>
    <mergeCell ref="E11:F11"/>
    <mergeCell ref="B13:F13"/>
    <mergeCell ref="B32:F3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topLeftCell="A25" workbookViewId="0">
      <selection activeCell="L15" sqref="L15"/>
    </sheetView>
  </sheetViews>
  <sheetFormatPr defaultRowHeight="15" x14ac:dyDescent="0.25"/>
  <cols>
    <col min="3" max="3" width="30.42578125" customWidth="1"/>
  </cols>
  <sheetData>
    <row r="1" spans="1:7" x14ac:dyDescent="0.25">
      <c r="B1" s="36"/>
      <c r="C1" s="4"/>
      <c r="D1" s="4" t="s">
        <v>92</v>
      </c>
      <c r="G1" s="4"/>
    </row>
    <row r="2" spans="1:7" x14ac:dyDescent="0.25">
      <c r="B2" s="36"/>
      <c r="C2" s="4"/>
      <c r="D2" s="4" t="s">
        <v>120</v>
      </c>
      <c r="G2" s="4"/>
    </row>
    <row r="3" spans="1:7" x14ac:dyDescent="0.25">
      <c r="B3" s="36"/>
      <c r="C3" s="4"/>
      <c r="D3" s="4" t="s">
        <v>117</v>
      </c>
      <c r="G3" s="4"/>
    </row>
    <row r="4" spans="1:7" x14ac:dyDescent="0.25">
      <c r="B4" s="36"/>
      <c r="C4" s="4"/>
      <c r="D4" s="4" t="s">
        <v>122</v>
      </c>
      <c r="G4" s="4"/>
    </row>
    <row r="5" spans="1:7" x14ac:dyDescent="0.25">
      <c r="B5" s="36"/>
      <c r="C5" s="4"/>
      <c r="D5" s="4" t="s">
        <v>76</v>
      </c>
      <c r="G5" s="4"/>
    </row>
    <row r="6" spans="1:7" x14ac:dyDescent="0.25">
      <c r="B6" s="36"/>
      <c r="C6" s="4"/>
      <c r="D6" s="4" t="s">
        <v>77</v>
      </c>
      <c r="G6" s="4"/>
    </row>
    <row r="7" spans="1:7" x14ac:dyDescent="0.25">
      <c r="B7" s="36"/>
      <c r="C7" s="4"/>
      <c r="D7" s="4" t="s">
        <v>78</v>
      </c>
      <c r="G7" s="4"/>
    </row>
    <row r="8" spans="1:7" x14ac:dyDescent="0.25">
      <c r="B8" s="36"/>
      <c r="C8" s="4"/>
      <c r="D8" s="4" t="s">
        <v>79</v>
      </c>
      <c r="G8" s="4"/>
    </row>
    <row r="9" spans="1:7" ht="28.5" customHeight="1" x14ac:dyDescent="0.25">
      <c r="A9" s="144" t="s">
        <v>80</v>
      </c>
      <c r="B9" s="144"/>
      <c r="C9" s="144"/>
      <c r="D9" s="144"/>
      <c r="E9" s="144"/>
      <c r="F9" s="144"/>
      <c r="G9" s="144"/>
    </row>
    <row r="10" spans="1:7" x14ac:dyDescent="0.25">
      <c r="B10" s="5"/>
      <c r="C10" s="129"/>
      <c r="D10" s="129"/>
      <c r="E10" s="129"/>
      <c r="F10" s="6"/>
      <c r="G10" s="6"/>
    </row>
    <row r="11" spans="1:7" x14ac:dyDescent="0.25">
      <c r="B11" s="146" t="s">
        <v>3</v>
      </c>
      <c r="C11" s="148" t="s">
        <v>4</v>
      </c>
      <c r="D11" s="157" t="s">
        <v>5</v>
      </c>
      <c r="E11" s="157"/>
      <c r="F11" s="153" t="s">
        <v>6</v>
      </c>
      <c r="G11" s="154"/>
    </row>
    <row r="12" spans="1:7" x14ac:dyDescent="0.25">
      <c r="B12" s="147"/>
      <c r="C12" s="149"/>
      <c r="D12" s="13" t="s">
        <v>98</v>
      </c>
      <c r="E12" s="13" t="s">
        <v>99</v>
      </c>
      <c r="F12" s="14" t="s">
        <v>71</v>
      </c>
      <c r="G12" s="14" t="s">
        <v>13</v>
      </c>
    </row>
    <row r="13" spans="1:7" x14ac:dyDescent="0.25">
      <c r="B13" s="141" t="s">
        <v>14</v>
      </c>
      <c r="C13" s="142"/>
      <c r="D13" s="142"/>
      <c r="E13" s="142"/>
      <c r="F13" s="142"/>
      <c r="G13" s="143"/>
    </row>
    <row r="14" spans="1:7" x14ac:dyDescent="0.25">
      <c r="B14" s="37"/>
      <c r="C14" s="38" t="s">
        <v>83</v>
      </c>
      <c r="D14" s="38"/>
      <c r="E14" s="38"/>
      <c r="F14" s="38"/>
      <c r="G14" s="39"/>
    </row>
    <row r="15" spans="1:7" x14ac:dyDescent="0.25">
      <c r="B15" s="20">
        <v>1</v>
      </c>
      <c r="C15" s="21" t="s">
        <v>84</v>
      </c>
      <c r="D15" s="20">
        <v>4</v>
      </c>
      <c r="E15" s="20">
        <v>4</v>
      </c>
      <c r="F15" s="18">
        <f t="shared" ref="F15:F31" si="0">SUM(D15:E15)</f>
        <v>8</v>
      </c>
      <c r="G15" s="18">
        <f>F15*36</f>
        <v>288</v>
      </c>
    </row>
    <row r="16" spans="1:7" x14ac:dyDescent="0.25">
      <c r="B16" s="20">
        <v>2</v>
      </c>
      <c r="C16" s="21" t="s">
        <v>25</v>
      </c>
      <c r="D16" s="20">
        <v>2</v>
      </c>
      <c r="E16" s="20">
        <v>2</v>
      </c>
      <c r="F16" s="18">
        <f t="shared" si="0"/>
        <v>4</v>
      </c>
      <c r="G16" s="18">
        <f t="shared" ref="G16:G39" si="1">F16*36</f>
        <v>144</v>
      </c>
    </row>
    <row r="17" spans="2:7" x14ac:dyDescent="0.25">
      <c r="B17" s="20">
        <v>3</v>
      </c>
      <c r="C17" s="21" t="s">
        <v>26</v>
      </c>
      <c r="D17" s="20">
        <v>2</v>
      </c>
      <c r="E17" s="20">
        <v>2</v>
      </c>
      <c r="F17" s="18">
        <f t="shared" si="0"/>
        <v>4</v>
      </c>
      <c r="G17" s="18">
        <f t="shared" si="1"/>
        <v>144</v>
      </c>
    </row>
    <row r="18" spans="2:7" x14ac:dyDescent="0.25">
      <c r="B18" s="20">
        <v>4</v>
      </c>
      <c r="C18" s="21" t="s">
        <v>72</v>
      </c>
      <c r="D18" s="20">
        <v>1</v>
      </c>
      <c r="E18" s="20">
        <v>1</v>
      </c>
      <c r="F18" s="18">
        <f t="shared" si="0"/>
        <v>2</v>
      </c>
      <c r="G18" s="18">
        <f t="shared" si="1"/>
        <v>72</v>
      </c>
    </row>
    <row r="19" spans="2:7" x14ac:dyDescent="0.25">
      <c r="B19" s="20">
        <v>5</v>
      </c>
      <c r="C19" s="21" t="s">
        <v>73</v>
      </c>
      <c r="D19" s="20">
        <v>2</v>
      </c>
      <c r="E19" s="20">
        <v>2</v>
      </c>
      <c r="F19" s="18">
        <f t="shared" si="0"/>
        <v>4</v>
      </c>
      <c r="G19" s="18">
        <f t="shared" si="1"/>
        <v>144</v>
      </c>
    </row>
    <row r="20" spans="2:7" x14ac:dyDescent="0.25">
      <c r="B20" s="20">
        <v>6</v>
      </c>
      <c r="C20" s="21" t="s">
        <v>85</v>
      </c>
      <c r="D20" s="20">
        <v>2</v>
      </c>
      <c r="E20" s="20">
        <v>2</v>
      </c>
      <c r="F20" s="18">
        <f t="shared" si="0"/>
        <v>4</v>
      </c>
      <c r="G20" s="18">
        <f t="shared" si="1"/>
        <v>144</v>
      </c>
    </row>
    <row r="21" spans="2:7" x14ac:dyDescent="0.25">
      <c r="B21" s="20">
        <v>7</v>
      </c>
      <c r="C21" s="22" t="s">
        <v>86</v>
      </c>
      <c r="D21" s="20">
        <v>3</v>
      </c>
      <c r="E21" s="20">
        <v>3</v>
      </c>
      <c r="F21" s="18">
        <f t="shared" si="0"/>
        <v>6</v>
      </c>
      <c r="G21" s="18">
        <f t="shared" si="1"/>
        <v>216</v>
      </c>
    </row>
    <row r="22" spans="2:7" x14ac:dyDescent="0.25">
      <c r="B22" s="20">
        <v>8</v>
      </c>
      <c r="C22" s="22" t="s">
        <v>29</v>
      </c>
      <c r="D22" s="20">
        <v>2</v>
      </c>
      <c r="E22" s="20">
        <v>2</v>
      </c>
      <c r="F22" s="18">
        <f t="shared" si="0"/>
        <v>4</v>
      </c>
      <c r="G22" s="18">
        <f t="shared" si="1"/>
        <v>144</v>
      </c>
    </row>
    <row r="23" spans="2:7" x14ac:dyDescent="0.25">
      <c r="B23" s="20">
        <v>9</v>
      </c>
      <c r="C23" s="22" t="s">
        <v>30</v>
      </c>
      <c r="D23" s="20">
        <v>2</v>
      </c>
      <c r="E23" s="20">
        <v>2</v>
      </c>
      <c r="F23" s="18">
        <f t="shared" si="0"/>
        <v>4</v>
      </c>
      <c r="G23" s="18">
        <f t="shared" si="1"/>
        <v>144</v>
      </c>
    </row>
    <row r="24" spans="2:7" x14ac:dyDescent="0.25">
      <c r="B24" s="20">
        <v>10</v>
      </c>
      <c r="C24" s="22" t="s">
        <v>31</v>
      </c>
      <c r="D24" s="20">
        <v>2</v>
      </c>
      <c r="E24" s="20">
        <v>2</v>
      </c>
      <c r="F24" s="18">
        <f t="shared" si="0"/>
        <v>4</v>
      </c>
      <c r="G24" s="18">
        <f t="shared" si="1"/>
        <v>144</v>
      </c>
    </row>
    <row r="25" spans="2:7" x14ac:dyDescent="0.25">
      <c r="B25" s="20">
        <v>11</v>
      </c>
      <c r="C25" s="22" t="s">
        <v>32</v>
      </c>
      <c r="D25" s="20">
        <v>2</v>
      </c>
      <c r="E25" s="20">
        <v>2</v>
      </c>
      <c r="F25" s="18">
        <f t="shared" si="0"/>
        <v>4</v>
      </c>
      <c r="G25" s="18">
        <f t="shared" si="1"/>
        <v>144</v>
      </c>
    </row>
    <row r="26" spans="2:7" x14ac:dyDescent="0.25">
      <c r="B26" s="20">
        <v>12</v>
      </c>
      <c r="C26" s="21" t="s">
        <v>35</v>
      </c>
      <c r="D26" s="20">
        <v>2</v>
      </c>
      <c r="E26" s="20">
        <v>2</v>
      </c>
      <c r="F26" s="18">
        <f t="shared" si="0"/>
        <v>4</v>
      </c>
      <c r="G26" s="18">
        <f t="shared" si="1"/>
        <v>144</v>
      </c>
    </row>
    <row r="27" spans="2:7" x14ac:dyDescent="0.25">
      <c r="B27" s="20">
        <v>13</v>
      </c>
      <c r="C27" s="21" t="s">
        <v>36</v>
      </c>
      <c r="D27" s="20">
        <v>1</v>
      </c>
      <c r="E27" s="20">
        <v>1</v>
      </c>
      <c r="F27" s="18">
        <f t="shared" si="0"/>
        <v>2</v>
      </c>
      <c r="G27" s="18">
        <f t="shared" si="1"/>
        <v>72</v>
      </c>
    </row>
    <row r="28" spans="2:7" x14ac:dyDescent="0.25">
      <c r="B28" s="20">
        <v>14</v>
      </c>
      <c r="C28" s="21" t="s">
        <v>87</v>
      </c>
      <c r="D28" s="20">
        <v>1</v>
      </c>
      <c r="E28" s="20">
        <v>1</v>
      </c>
      <c r="F28" s="18">
        <f t="shared" si="0"/>
        <v>2</v>
      </c>
      <c r="G28" s="18">
        <f t="shared" si="1"/>
        <v>72</v>
      </c>
    </row>
    <row r="29" spans="2:7" x14ac:dyDescent="0.25">
      <c r="B29" s="20">
        <v>15</v>
      </c>
      <c r="C29" s="21" t="s">
        <v>43</v>
      </c>
      <c r="D29" s="20">
        <v>3</v>
      </c>
      <c r="E29" s="20">
        <v>3</v>
      </c>
      <c r="F29" s="18">
        <f t="shared" si="0"/>
        <v>6</v>
      </c>
      <c r="G29" s="18">
        <f t="shared" si="1"/>
        <v>216</v>
      </c>
    </row>
    <row r="30" spans="2:7" x14ac:dyDescent="0.25">
      <c r="B30" s="20">
        <v>16</v>
      </c>
      <c r="C30" s="21" t="s">
        <v>88</v>
      </c>
      <c r="D30" s="20">
        <v>1</v>
      </c>
      <c r="E30" s="20">
        <v>1</v>
      </c>
      <c r="F30" s="18">
        <f t="shared" si="0"/>
        <v>2</v>
      </c>
      <c r="G30" s="18">
        <f t="shared" si="1"/>
        <v>72</v>
      </c>
    </row>
    <row r="31" spans="2:7" x14ac:dyDescent="0.25">
      <c r="B31" s="23"/>
      <c r="C31" s="24" t="s">
        <v>89</v>
      </c>
      <c r="D31" s="24">
        <f>SUM(D15:D30)</f>
        <v>32</v>
      </c>
      <c r="E31" s="24">
        <f>SUM(E15:E30)</f>
        <v>32</v>
      </c>
      <c r="F31" s="18">
        <f t="shared" si="0"/>
        <v>64</v>
      </c>
      <c r="G31" s="18">
        <f t="shared" si="1"/>
        <v>2304</v>
      </c>
    </row>
    <row r="32" spans="2:7" x14ac:dyDescent="0.25">
      <c r="B32" s="130" t="s">
        <v>96</v>
      </c>
      <c r="C32" s="131"/>
      <c r="D32" s="131"/>
      <c r="E32" s="131"/>
      <c r="F32" s="131"/>
      <c r="G32" s="132"/>
    </row>
    <row r="33" spans="2:7" x14ac:dyDescent="0.25">
      <c r="B33" s="137" t="s">
        <v>46</v>
      </c>
      <c r="C33" s="138"/>
      <c r="D33" s="46">
        <v>1</v>
      </c>
      <c r="E33" s="46">
        <v>1</v>
      </c>
      <c r="F33" s="24">
        <f>SUM(D33:E33)</f>
        <v>2</v>
      </c>
      <c r="G33" s="18">
        <f t="shared" si="1"/>
        <v>72</v>
      </c>
    </row>
    <row r="34" spans="2:7" ht="21" customHeight="1" x14ac:dyDescent="0.25">
      <c r="B34" s="25">
        <v>1</v>
      </c>
      <c r="C34" s="40" t="s">
        <v>128</v>
      </c>
      <c r="D34" s="27">
        <v>1</v>
      </c>
      <c r="E34" s="27">
        <v>1</v>
      </c>
      <c r="F34" s="24">
        <f>SUM(D34:E34)</f>
        <v>2</v>
      </c>
      <c r="G34" s="18">
        <f t="shared" si="1"/>
        <v>72</v>
      </c>
    </row>
    <row r="35" spans="2:7" ht="15" customHeight="1" x14ac:dyDescent="0.25">
      <c r="B35" s="25"/>
      <c r="C35" s="41" t="s">
        <v>90</v>
      </c>
      <c r="D35" s="46">
        <v>1</v>
      </c>
      <c r="E35" s="46">
        <v>1</v>
      </c>
      <c r="F35" s="24">
        <f>SUM(D35:E35)</f>
        <v>2</v>
      </c>
      <c r="G35" s="18">
        <f t="shared" si="1"/>
        <v>72</v>
      </c>
    </row>
    <row r="36" spans="2:7" ht="15.75" customHeight="1" x14ac:dyDescent="0.25">
      <c r="B36" s="25">
        <v>1</v>
      </c>
      <c r="C36" s="64" t="s">
        <v>151</v>
      </c>
      <c r="D36" s="46">
        <v>1</v>
      </c>
      <c r="E36" s="46"/>
      <c r="F36" s="24">
        <f>SUM(D36:E36)</f>
        <v>1</v>
      </c>
      <c r="G36" s="18">
        <f t="shared" si="1"/>
        <v>36</v>
      </c>
    </row>
    <row r="37" spans="2:7" ht="13.5" customHeight="1" x14ac:dyDescent="0.25">
      <c r="B37" s="25">
        <v>2</v>
      </c>
      <c r="C37" s="40" t="s">
        <v>100</v>
      </c>
      <c r="D37" s="46"/>
      <c r="E37" s="46">
        <v>1</v>
      </c>
      <c r="F37" s="24">
        <v>1</v>
      </c>
      <c r="G37" s="18">
        <f t="shared" si="1"/>
        <v>36</v>
      </c>
    </row>
    <row r="38" spans="2:7" x14ac:dyDescent="0.25">
      <c r="B38" s="25"/>
      <c r="C38" s="24" t="s">
        <v>47</v>
      </c>
      <c r="D38" s="23">
        <v>2</v>
      </c>
      <c r="E38" s="23">
        <v>2</v>
      </c>
      <c r="F38" s="24">
        <f>SUM(D38:E38)</f>
        <v>4</v>
      </c>
      <c r="G38" s="18">
        <f t="shared" si="1"/>
        <v>144</v>
      </c>
    </row>
    <row r="39" spans="2:7" x14ac:dyDescent="0.25">
      <c r="B39" s="155" t="s">
        <v>48</v>
      </c>
      <c r="C39" s="156"/>
      <c r="D39" s="46">
        <v>34</v>
      </c>
      <c r="E39" s="46">
        <v>34</v>
      </c>
      <c r="F39" s="24">
        <f>SUM(D39:E39)</f>
        <v>68</v>
      </c>
      <c r="G39" s="18">
        <f t="shared" si="1"/>
        <v>2448</v>
      </c>
    </row>
  </sheetData>
  <mergeCells count="10">
    <mergeCell ref="B13:G13"/>
    <mergeCell ref="B32:G32"/>
    <mergeCell ref="B33:C33"/>
    <mergeCell ref="B39:C39"/>
    <mergeCell ref="A9:G9"/>
    <mergeCell ref="C10:E10"/>
    <mergeCell ref="B11:B12"/>
    <mergeCell ref="C11:C12"/>
    <mergeCell ref="D11:E11"/>
    <mergeCell ref="F11:G1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8CCF-5077-47BF-A544-CD16A9F130B5}">
  <dimension ref="A1:Z52"/>
  <sheetViews>
    <sheetView workbookViewId="0">
      <selection activeCell="AC20" sqref="AC20"/>
    </sheetView>
  </sheetViews>
  <sheetFormatPr defaultRowHeight="15" x14ac:dyDescent="0.25"/>
  <cols>
    <col min="1" max="1" width="2.5703125" style="70" customWidth="1"/>
    <col min="2" max="2" width="12.5703125" style="70" customWidth="1"/>
    <col min="3" max="20" width="3.5703125" style="70" customWidth="1"/>
    <col min="21" max="24" width="3.42578125" style="70" customWidth="1"/>
    <col min="25" max="25" width="4.140625" style="66" customWidth="1"/>
    <col min="26" max="26" width="4.28515625" style="66" customWidth="1"/>
  </cols>
  <sheetData>
    <row r="1" spans="1:26" x14ac:dyDescent="0.25">
      <c r="A1" s="4"/>
      <c r="B1" s="4"/>
      <c r="K1" s="3" t="s">
        <v>125</v>
      </c>
      <c r="R1" s="3"/>
      <c r="S1" s="4"/>
      <c r="T1" s="4"/>
      <c r="U1" s="4"/>
      <c r="V1" s="4"/>
    </row>
    <row r="2" spans="1:26" x14ac:dyDescent="0.25">
      <c r="A2" s="4"/>
      <c r="B2" s="4"/>
      <c r="K2" s="3" t="s">
        <v>150</v>
      </c>
      <c r="R2" s="3"/>
      <c r="S2" s="4"/>
      <c r="T2" s="4"/>
      <c r="U2" s="4"/>
      <c r="V2" s="4"/>
      <c r="Y2" s="68"/>
    </row>
    <row r="3" spans="1:26" x14ac:dyDescent="0.25">
      <c r="A3" s="4"/>
      <c r="B3" s="4"/>
      <c r="K3" s="3" t="s">
        <v>0</v>
      </c>
      <c r="R3" s="3"/>
      <c r="S3" s="3"/>
      <c r="T3" s="3"/>
      <c r="U3" s="3"/>
      <c r="V3" s="3"/>
      <c r="W3" s="3"/>
      <c r="X3" s="3"/>
      <c r="Y3" s="67"/>
      <c r="Z3" s="67"/>
    </row>
    <row r="4" spans="1:26" x14ac:dyDescent="0.25">
      <c r="A4" s="4"/>
      <c r="B4" s="4"/>
      <c r="K4" s="3" t="s">
        <v>104</v>
      </c>
      <c r="R4" s="3"/>
      <c r="S4" s="3"/>
      <c r="T4" s="3"/>
      <c r="U4" s="4"/>
      <c r="V4" s="4"/>
      <c r="X4" s="28"/>
      <c r="Y4" s="68"/>
      <c r="Z4" s="68"/>
    </row>
    <row r="5" spans="1:26" x14ac:dyDescent="0.25">
      <c r="A5" s="4"/>
      <c r="B5" s="4"/>
      <c r="K5" s="3"/>
      <c r="R5" s="3"/>
      <c r="S5" s="3"/>
      <c r="T5" s="3"/>
      <c r="U5" s="4"/>
      <c r="V5" s="4"/>
      <c r="X5" s="28"/>
      <c r="Y5" s="68"/>
      <c r="Z5" s="68"/>
    </row>
    <row r="6" spans="1:26" x14ac:dyDescent="0.25">
      <c r="A6" s="4"/>
      <c r="B6" s="4"/>
      <c r="F6" s="161" t="s">
        <v>103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68"/>
      <c r="Z6" s="68"/>
    </row>
    <row r="7" spans="1:26" x14ac:dyDescent="0.25">
      <c r="A7" s="4"/>
      <c r="B7" s="4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68"/>
      <c r="Z7" s="68"/>
    </row>
    <row r="8" spans="1:26" x14ac:dyDescent="0.25">
      <c r="A8" s="163" t="s">
        <v>3</v>
      </c>
      <c r="B8" s="165" t="s">
        <v>4</v>
      </c>
      <c r="C8" s="153" t="s">
        <v>5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54"/>
      <c r="Y8" s="168" t="s">
        <v>6</v>
      </c>
      <c r="Z8" s="169"/>
    </row>
    <row r="9" spans="1:26" x14ac:dyDescent="0.25">
      <c r="A9" s="164"/>
      <c r="B9" s="166"/>
      <c r="C9" s="71" t="s">
        <v>49</v>
      </c>
      <c r="D9" s="71" t="s">
        <v>50</v>
      </c>
      <c r="E9" s="71" t="s">
        <v>51</v>
      </c>
      <c r="F9" s="71" t="s">
        <v>52</v>
      </c>
      <c r="G9" s="71" t="s">
        <v>53</v>
      </c>
      <c r="H9" s="71" t="s">
        <v>54</v>
      </c>
      <c r="I9" s="71" t="s">
        <v>55</v>
      </c>
      <c r="J9" s="71" t="s">
        <v>56</v>
      </c>
      <c r="K9" s="71" t="s">
        <v>57</v>
      </c>
      <c r="L9" s="71" t="s">
        <v>58</v>
      </c>
      <c r="M9" s="71" t="s">
        <v>59</v>
      </c>
      <c r="N9" s="71" t="s">
        <v>60</v>
      </c>
      <c r="O9" s="71" t="s">
        <v>61</v>
      </c>
      <c r="P9" s="71" t="s">
        <v>62</v>
      </c>
      <c r="Q9" s="71" t="s">
        <v>63</v>
      </c>
      <c r="R9" s="71" t="s">
        <v>64</v>
      </c>
      <c r="S9" s="71" t="s">
        <v>65</v>
      </c>
      <c r="T9" s="71" t="s">
        <v>66</v>
      </c>
      <c r="U9" s="71" t="s">
        <v>67</v>
      </c>
      <c r="V9" s="71" t="s">
        <v>68</v>
      </c>
      <c r="W9" s="71" t="s">
        <v>69</v>
      </c>
      <c r="X9" s="71" t="s">
        <v>70</v>
      </c>
      <c r="Y9" s="95" t="s">
        <v>71</v>
      </c>
      <c r="Z9" s="95" t="s">
        <v>13</v>
      </c>
    </row>
    <row r="10" spans="1:26" x14ac:dyDescent="0.25">
      <c r="A10" s="158" t="s">
        <v>14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60"/>
    </row>
    <row r="11" spans="1:26" x14ac:dyDescent="0.25">
      <c r="A11" s="72" t="s">
        <v>15</v>
      </c>
      <c r="B11" s="73" t="s">
        <v>16</v>
      </c>
      <c r="C11" s="72">
        <f>C12+C13+C14+C15</f>
        <v>11</v>
      </c>
      <c r="D11" s="72">
        <f>D12+D13+D14+D15</f>
        <v>11</v>
      </c>
      <c r="E11" s="72">
        <f>E12+E13+E14+E15</f>
        <v>11</v>
      </c>
      <c r="F11" s="72">
        <f>F12+F13+F14+F15</f>
        <v>11</v>
      </c>
      <c r="G11" s="72">
        <f>G12+G13+G14+G15</f>
        <v>11</v>
      </c>
      <c r="H11" s="72">
        <f t="shared" ref="H11:T11" si="0">H12+H13+H14+H15</f>
        <v>11</v>
      </c>
      <c r="I11" s="72">
        <f t="shared" si="0"/>
        <v>11</v>
      </c>
      <c r="J11" s="72">
        <f t="shared" si="0"/>
        <v>11</v>
      </c>
      <c r="K11" s="72">
        <f t="shared" si="0"/>
        <v>11</v>
      </c>
      <c r="L11" s="72">
        <f t="shared" si="0"/>
        <v>11</v>
      </c>
      <c r="M11" s="72">
        <f t="shared" si="0"/>
        <v>10</v>
      </c>
      <c r="N11" s="72">
        <f t="shared" si="0"/>
        <v>10</v>
      </c>
      <c r="O11" s="72">
        <f t="shared" si="0"/>
        <v>10</v>
      </c>
      <c r="P11" s="72">
        <f t="shared" si="0"/>
        <v>10</v>
      </c>
      <c r="Q11" s="89">
        <f t="shared" si="0"/>
        <v>10</v>
      </c>
      <c r="R11" s="74">
        <f t="shared" si="0"/>
        <v>10</v>
      </c>
      <c r="S11" s="74">
        <f t="shared" si="0"/>
        <v>10</v>
      </c>
      <c r="T11" s="74">
        <f t="shared" si="0"/>
        <v>10</v>
      </c>
      <c r="U11" s="75">
        <f>U12+U13+U14+U15</f>
        <v>10</v>
      </c>
      <c r="V11" s="72">
        <f>V12+V13+V14+V15</f>
        <v>10</v>
      </c>
      <c r="W11" s="72">
        <f>W12+W13+W14+W15</f>
        <v>10</v>
      </c>
      <c r="X11" s="72">
        <f>X12+X13+X14+X15</f>
        <v>10</v>
      </c>
      <c r="Y11" s="18">
        <f t="shared" ref="Y11:Y35" si="1">SUM(C11:X11)</f>
        <v>230</v>
      </c>
      <c r="Z11" s="18">
        <f>Y11*36</f>
        <v>8280</v>
      </c>
    </row>
    <row r="12" spans="1:26" x14ac:dyDescent="0.25">
      <c r="A12" s="76">
        <v>1</v>
      </c>
      <c r="B12" s="77" t="s">
        <v>72</v>
      </c>
      <c r="C12" s="76">
        <v>3</v>
      </c>
      <c r="D12" s="76">
        <v>3</v>
      </c>
      <c r="E12" s="76">
        <v>3</v>
      </c>
      <c r="F12" s="76">
        <v>3</v>
      </c>
      <c r="G12" s="76">
        <v>3</v>
      </c>
      <c r="H12" s="76">
        <v>3</v>
      </c>
      <c r="I12" s="76">
        <v>3</v>
      </c>
      <c r="J12" s="76">
        <v>3</v>
      </c>
      <c r="K12" s="76">
        <v>3</v>
      </c>
      <c r="L12" s="76">
        <v>3</v>
      </c>
      <c r="M12" s="76">
        <v>2</v>
      </c>
      <c r="N12" s="76">
        <v>2</v>
      </c>
      <c r="O12" s="76">
        <v>2</v>
      </c>
      <c r="P12" s="76">
        <v>2</v>
      </c>
      <c r="Q12" s="90">
        <v>2</v>
      </c>
      <c r="R12" s="78">
        <v>2</v>
      </c>
      <c r="S12" s="78">
        <v>2</v>
      </c>
      <c r="T12" s="78">
        <v>2</v>
      </c>
      <c r="U12" s="65">
        <v>2</v>
      </c>
      <c r="V12" s="76">
        <v>2</v>
      </c>
      <c r="W12" s="76">
        <v>2</v>
      </c>
      <c r="X12" s="76">
        <v>2</v>
      </c>
      <c r="Y12" s="18">
        <f t="shared" si="1"/>
        <v>54</v>
      </c>
      <c r="Z12" s="18">
        <f t="shared" ref="Z12:Z36" si="2">Y12*36</f>
        <v>1944</v>
      </c>
    </row>
    <row r="13" spans="1:26" x14ac:dyDescent="0.25">
      <c r="A13" s="76">
        <v>2</v>
      </c>
      <c r="B13" s="77" t="s">
        <v>73</v>
      </c>
      <c r="C13" s="76">
        <v>2</v>
      </c>
      <c r="D13" s="76">
        <v>2</v>
      </c>
      <c r="E13" s="76">
        <v>2</v>
      </c>
      <c r="F13" s="76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76">
        <v>2</v>
      </c>
      <c r="N13" s="76">
        <v>2</v>
      </c>
      <c r="O13" s="76">
        <v>2</v>
      </c>
      <c r="P13" s="76">
        <v>2</v>
      </c>
      <c r="Q13" s="90">
        <v>2</v>
      </c>
      <c r="R13" s="78">
        <v>2</v>
      </c>
      <c r="S13" s="78">
        <v>2</v>
      </c>
      <c r="T13" s="78">
        <v>2</v>
      </c>
      <c r="U13" s="65">
        <v>2</v>
      </c>
      <c r="V13" s="76">
        <v>2</v>
      </c>
      <c r="W13" s="76">
        <v>2</v>
      </c>
      <c r="X13" s="76">
        <v>2</v>
      </c>
      <c r="Y13" s="18">
        <f t="shared" si="1"/>
        <v>44</v>
      </c>
      <c r="Z13" s="18">
        <f t="shared" si="2"/>
        <v>1584</v>
      </c>
    </row>
    <row r="14" spans="1:26" ht="23.25" x14ac:dyDescent="0.25">
      <c r="A14" s="76">
        <v>3</v>
      </c>
      <c r="B14" s="93" t="s">
        <v>74</v>
      </c>
      <c r="C14" s="76">
        <v>3</v>
      </c>
      <c r="D14" s="76">
        <v>3</v>
      </c>
      <c r="E14" s="76">
        <v>3</v>
      </c>
      <c r="F14" s="76">
        <v>3</v>
      </c>
      <c r="G14" s="76">
        <v>3</v>
      </c>
      <c r="H14" s="76">
        <v>3</v>
      </c>
      <c r="I14" s="76">
        <v>3</v>
      </c>
      <c r="J14" s="76">
        <v>3</v>
      </c>
      <c r="K14" s="76">
        <v>3</v>
      </c>
      <c r="L14" s="76">
        <v>3</v>
      </c>
      <c r="M14" s="76">
        <v>3</v>
      </c>
      <c r="N14" s="76">
        <v>3</v>
      </c>
      <c r="O14" s="76">
        <v>3</v>
      </c>
      <c r="P14" s="76">
        <v>3</v>
      </c>
      <c r="Q14" s="90">
        <v>3</v>
      </c>
      <c r="R14" s="78">
        <v>3</v>
      </c>
      <c r="S14" s="78">
        <v>3</v>
      </c>
      <c r="T14" s="78">
        <v>3</v>
      </c>
      <c r="U14" s="65">
        <v>3</v>
      </c>
      <c r="V14" s="76">
        <v>3</v>
      </c>
      <c r="W14" s="76">
        <v>3</v>
      </c>
      <c r="X14" s="76">
        <v>3</v>
      </c>
      <c r="Y14" s="18">
        <f t="shared" si="1"/>
        <v>66</v>
      </c>
      <c r="Z14" s="18">
        <f t="shared" si="2"/>
        <v>2376</v>
      </c>
    </row>
    <row r="15" spans="1:26" x14ac:dyDescent="0.25">
      <c r="A15" s="76">
        <v>4</v>
      </c>
      <c r="B15" s="77" t="s">
        <v>20</v>
      </c>
      <c r="C15" s="76">
        <v>3</v>
      </c>
      <c r="D15" s="76">
        <v>3</v>
      </c>
      <c r="E15" s="76">
        <v>3</v>
      </c>
      <c r="F15" s="76">
        <v>3</v>
      </c>
      <c r="G15" s="76">
        <v>3</v>
      </c>
      <c r="H15" s="76">
        <v>3</v>
      </c>
      <c r="I15" s="76">
        <v>3</v>
      </c>
      <c r="J15" s="76">
        <v>3</v>
      </c>
      <c r="K15" s="76">
        <v>3</v>
      </c>
      <c r="L15" s="76">
        <v>3</v>
      </c>
      <c r="M15" s="76">
        <v>3</v>
      </c>
      <c r="N15" s="76">
        <v>3</v>
      </c>
      <c r="O15" s="76">
        <v>3</v>
      </c>
      <c r="P15" s="76">
        <v>3</v>
      </c>
      <c r="Q15" s="90">
        <v>3</v>
      </c>
      <c r="R15" s="78">
        <v>3</v>
      </c>
      <c r="S15" s="78">
        <v>3</v>
      </c>
      <c r="T15" s="78">
        <v>3</v>
      </c>
      <c r="U15" s="65">
        <v>3</v>
      </c>
      <c r="V15" s="76">
        <v>3</v>
      </c>
      <c r="W15" s="76">
        <v>3</v>
      </c>
      <c r="X15" s="76">
        <v>3</v>
      </c>
      <c r="Y15" s="18">
        <f t="shared" si="1"/>
        <v>66</v>
      </c>
      <c r="Z15" s="18">
        <f t="shared" si="2"/>
        <v>2376</v>
      </c>
    </row>
    <row r="16" spans="1:26" ht="33" x14ac:dyDescent="0.25">
      <c r="A16" s="72" t="s">
        <v>21</v>
      </c>
      <c r="B16" s="79" t="s">
        <v>22</v>
      </c>
      <c r="C16" s="72">
        <v>6</v>
      </c>
      <c r="D16" s="72">
        <v>6</v>
      </c>
      <c r="E16" s="72">
        <v>6</v>
      </c>
      <c r="F16" s="72">
        <v>6</v>
      </c>
      <c r="G16" s="72">
        <v>6</v>
      </c>
      <c r="H16" s="72">
        <v>6</v>
      </c>
      <c r="I16" s="72">
        <v>6</v>
      </c>
      <c r="J16" s="72">
        <v>6</v>
      </c>
      <c r="K16" s="72">
        <v>6</v>
      </c>
      <c r="L16" s="72">
        <v>6</v>
      </c>
      <c r="M16" s="72">
        <f t="shared" ref="M16:X16" si="3">M17+M18+M19+M20</f>
        <v>5</v>
      </c>
      <c r="N16" s="72">
        <f t="shared" si="3"/>
        <v>5</v>
      </c>
      <c r="O16" s="72">
        <f t="shared" si="3"/>
        <v>5</v>
      </c>
      <c r="P16" s="72">
        <f t="shared" si="3"/>
        <v>5</v>
      </c>
      <c r="Q16" s="89">
        <f>Q17+Q18+Q19+Q20</f>
        <v>5</v>
      </c>
      <c r="R16" s="74">
        <f>R17+R18+R19+R20</f>
        <v>5</v>
      </c>
      <c r="S16" s="74">
        <f>S17+S18+S19+S20</f>
        <v>5</v>
      </c>
      <c r="T16" s="74">
        <f>T17+T18+T19+T20</f>
        <v>5</v>
      </c>
      <c r="U16" s="75">
        <f t="shared" si="3"/>
        <v>5</v>
      </c>
      <c r="V16" s="72">
        <f t="shared" si="3"/>
        <v>5</v>
      </c>
      <c r="W16" s="72">
        <f t="shared" si="3"/>
        <v>5</v>
      </c>
      <c r="X16" s="72">
        <f t="shared" si="3"/>
        <v>5</v>
      </c>
      <c r="Y16" s="18">
        <f>SUM(C16:X16)</f>
        <v>120</v>
      </c>
      <c r="Z16" s="18">
        <f t="shared" si="2"/>
        <v>4320</v>
      </c>
    </row>
    <row r="17" spans="1:26" x14ac:dyDescent="0.25">
      <c r="A17" s="76">
        <v>5</v>
      </c>
      <c r="B17" s="77" t="s">
        <v>23</v>
      </c>
      <c r="C17" s="76">
        <v>5</v>
      </c>
      <c r="D17" s="76">
        <v>5</v>
      </c>
      <c r="E17" s="76">
        <v>5</v>
      </c>
      <c r="F17" s="76">
        <v>5</v>
      </c>
      <c r="G17" s="76">
        <v>5</v>
      </c>
      <c r="H17" s="76">
        <v>5</v>
      </c>
      <c r="I17" s="76">
        <v>5</v>
      </c>
      <c r="J17" s="76">
        <v>5</v>
      </c>
      <c r="K17" s="76">
        <v>5</v>
      </c>
      <c r="L17" s="76">
        <v>5</v>
      </c>
      <c r="M17" s="76"/>
      <c r="N17" s="76"/>
      <c r="O17" s="76"/>
      <c r="P17" s="76"/>
      <c r="Q17" s="90"/>
      <c r="R17" s="78"/>
      <c r="S17" s="78"/>
      <c r="T17" s="78"/>
      <c r="U17" s="65"/>
      <c r="V17" s="76"/>
      <c r="W17" s="76"/>
      <c r="X17" s="76"/>
      <c r="Y17" s="18">
        <f t="shared" si="1"/>
        <v>50</v>
      </c>
      <c r="Z17" s="18">
        <f t="shared" si="2"/>
        <v>1800</v>
      </c>
    </row>
    <row r="18" spans="1:26" x14ac:dyDescent="0.25">
      <c r="A18" s="76">
        <v>6</v>
      </c>
      <c r="B18" s="77" t="s">
        <v>24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>
        <v>3</v>
      </c>
      <c r="N18" s="76">
        <v>3</v>
      </c>
      <c r="O18" s="76">
        <v>3</v>
      </c>
      <c r="P18" s="76">
        <v>3</v>
      </c>
      <c r="Q18" s="90">
        <v>3</v>
      </c>
      <c r="R18" s="78">
        <v>3</v>
      </c>
      <c r="S18" s="78">
        <v>3</v>
      </c>
      <c r="T18" s="78">
        <v>3</v>
      </c>
      <c r="U18" s="65">
        <v>3</v>
      </c>
      <c r="V18" s="76">
        <v>3</v>
      </c>
      <c r="W18" s="76">
        <v>3</v>
      </c>
      <c r="X18" s="76">
        <v>3</v>
      </c>
      <c r="Y18" s="18">
        <f t="shared" si="1"/>
        <v>36</v>
      </c>
      <c r="Z18" s="18">
        <f t="shared" si="2"/>
        <v>1296</v>
      </c>
    </row>
    <row r="19" spans="1:26" x14ac:dyDescent="0.25">
      <c r="A19" s="76">
        <v>7</v>
      </c>
      <c r="B19" s="77" t="s">
        <v>25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>
        <v>1</v>
      </c>
      <c r="N19" s="76">
        <v>1</v>
      </c>
      <c r="O19" s="76">
        <v>1</v>
      </c>
      <c r="P19" s="76">
        <v>1</v>
      </c>
      <c r="Q19" s="90">
        <v>1</v>
      </c>
      <c r="R19" s="78">
        <v>1</v>
      </c>
      <c r="S19" s="78">
        <v>1</v>
      </c>
      <c r="T19" s="78">
        <v>1</v>
      </c>
      <c r="U19" s="65">
        <v>1</v>
      </c>
      <c r="V19" s="76">
        <v>1</v>
      </c>
      <c r="W19" s="76">
        <v>1</v>
      </c>
      <c r="X19" s="76">
        <v>1</v>
      </c>
      <c r="Y19" s="18">
        <f t="shared" si="1"/>
        <v>12</v>
      </c>
      <c r="Z19" s="18">
        <f t="shared" si="2"/>
        <v>432</v>
      </c>
    </row>
    <row r="20" spans="1:26" x14ac:dyDescent="0.25">
      <c r="A20" s="76">
        <v>8</v>
      </c>
      <c r="B20" s="77" t="s">
        <v>26</v>
      </c>
      <c r="C20" s="76">
        <v>1</v>
      </c>
      <c r="D20" s="76">
        <v>1</v>
      </c>
      <c r="E20" s="76">
        <v>1</v>
      </c>
      <c r="F20" s="76">
        <v>1</v>
      </c>
      <c r="G20" s="76">
        <v>1</v>
      </c>
      <c r="H20" s="76">
        <v>1</v>
      </c>
      <c r="I20" s="76">
        <v>1</v>
      </c>
      <c r="J20" s="76">
        <v>1</v>
      </c>
      <c r="K20" s="76">
        <v>1</v>
      </c>
      <c r="L20" s="76">
        <v>1</v>
      </c>
      <c r="M20" s="76">
        <v>1</v>
      </c>
      <c r="N20" s="76">
        <v>1</v>
      </c>
      <c r="O20" s="76">
        <v>1</v>
      </c>
      <c r="P20" s="76">
        <v>1</v>
      </c>
      <c r="Q20" s="90">
        <v>1</v>
      </c>
      <c r="R20" s="78">
        <v>1</v>
      </c>
      <c r="S20" s="78">
        <v>1</v>
      </c>
      <c r="T20" s="78">
        <v>1</v>
      </c>
      <c r="U20" s="65">
        <v>1</v>
      </c>
      <c r="V20" s="76">
        <v>1</v>
      </c>
      <c r="W20" s="76">
        <v>1</v>
      </c>
      <c r="X20" s="76">
        <v>1</v>
      </c>
      <c r="Y20" s="18">
        <f t="shared" si="1"/>
        <v>22</v>
      </c>
      <c r="Z20" s="18">
        <f t="shared" si="2"/>
        <v>792</v>
      </c>
    </row>
    <row r="21" spans="1:26" x14ac:dyDescent="0.25">
      <c r="A21" s="72" t="s">
        <v>27</v>
      </c>
      <c r="B21" s="73" t="s">
        <v>28</v>
      </c>
      <c r="C21" s="72">
        <v>2</v>
      </c>
      <c r="D21" s="72">
        <v>2</v>
      </c>
      <c r="E21" s="72">
        <v>2</v>
      </c>
      <c r="F21" s="72">
        <v>2</v>
      </c>
      <c r="G21" s="72">
        <v>2</v>
      </c>
      <c r="H21" s="72">
        <v>2</v>
      </c>
      <c r="I21" s="72">
        <v>2</v>
      </c>
      <c r="J21" s="72">
        <v>2</v>
      </c>
      <c r="K21" s="72">
        <v>2</v>
      </c>
      <c r="L21" s="72">
        <v>2</v>
      </c>
      <c r="M21" s="72">
        <v>7</v>
      </c>
      <c r="N21" s="72">
        <v>7</v>
      </c>
      <c r="O21" s="72">
        <v>7</v>
      </c>
      <c r="P21" s="72">
        <v>7</v>
      </c>
      <c r="Q21" s="89">
        <v>7</v>
      </c>
      <c r="R21" s="74">
        <v>7</v>
      </c>
      <c r="S21" s="74">
        <v>7</v>
      </c>
      <c r="T21" s="74">
        <v>7</v>
      </c>
      <c r="U21" s="75">
        <v>7</v>
      </c>
      <c r="V21" s="72">
        <v>7</v>
      </c>
      <c r="W21" s="72">
        <v>7</v>
      </c>
      <c r="X21" s="72">
        <v>7</v>
      </c>
      <c r="Y21" s="18">
        <f>SUM(C21:X21)</f>
        <v>104</v>
      </c>
      <c r="Z21" s="18">
        <f t="shared" si="2"/>
        <v>3744</v>
      </c>
    </row>
    <row r="22" spans="1:26" x14ac:dyDescent="0.25">
      <c r="A22" s="76">
        <v>9</v>
      </c>
      <c r="B22" s="77" t="s">
        <v>28</v>
      </c>
      <c r="C22" s="76">
        <v>2</v>
      </c>
      <c r="D22" s="76">
        <v>2</v>
      </c>
      <c r="E22" s="76">
        <v>2</v>
      </c>
      <c r="F22" s="76">
        <v>2</v>
      </c>
      <c r="G22" s="76">
        <v>2</v>
      </c>
      <c r="H22" s="76">
        <v>2</v>
      </c>
      <c r="I22" s="76">
        <v>2</v>
      </c>
      <c r="J22" s="76">
        <v>2</v>
      </c>
      <c r="K22" s="76">
        <v>2</v>
      </c>
      <c r="L22" s="76">
        <v>2</v>
      </c>
      <c r="M22" s="76"/>
      <c r="N22" s="76"/>
      <c r="O22" s="76"/>
      <c r="P22" s="76"/>
      <c r="Q22" s="90"/>
      <c r="R22" s="78"/>
      <c r="S22" s="78"/>
      <c r="T22" s="78"/>
      <c r="U22" s="65"/>
      <c r="V22" s="76"/>
      <c r="W22" s="76"/>
      <c r="X22" s="76"/>
      <c r="Y22" s="18">
        <f t="shared" si="1"/>
        <v>20</v>
      </c>
      <c r="Z22" s="18">
        <f t="shared" si="2"/>
        <v>720</v>
      </c>
    </row>
    <row r="23" spans="1:26" x14ac:dyDescent="0.25">
      <c r="A23" s="76">
        <v>10</v>
      </c>
      <c r="B23" s="77" t="s">
        <v>29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>
        <v>2</v>
      </c>
      <c r="N23" s="76">
        <v>2</v>
      </c>
      <c r="O23" s="76">
        <v>2</v>
      </c>
      <c r="P23" s="76">
        <v>2</v>
      </c>
      <c r="Q23" s="90">
        <v>2</v>
      </c>
      <c r="R23" s="78">
        <v>2</v>
      </c>
      <c r="S23" s="78">
        <v>2</v>
      </c>
      <c r="T23" s="78">
        <v>2</v>
      </c>
      <c r="U23" s="65">
        <v>2</v>
      </c>
      <c r="V23" s="76">
        <v>2</v>
      </c>
      <c r="W23" s="76">
        <v>2</v>
      </c>
      <c r="X23" s="76">
        <v>2</v>
      </c>
      <c r="Y23" s="18">
        <f t="shared" si="1"/>
        <v>24</v>
      </c>
      <c r="Z23" s="18">
        <f t="shared" si="2"/>
        <v>864</v>
      </c>
    </row>
    <row r="24" spans="1:26" x14ac:dyDescent="0.25">
      <c r="A24" s="76">
        <v>11</v>
      </c>
      <c r="B24" s="80" t="s">
        <v>30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>
        <v>1</v>
      </c>
      <c r="N24" s="76">
        <v>1</v>
      </c>
      <c r="O24" s="76">
        <v>1</v>
      </c>
      <c r="P24" s="76">
        <v>1</v>
      </c>
      <c r="Q24" s="90">
        <v>2</v>
      </c>
      <c r="R24" s="78">
        <v>2</v>
      </c>
      <c r="S24" s="78">
        <v>2</v>
      </c>
      <c r="T24" s="78">
        <v>2</v>
      </c>
      <c r="U24" s="65">
        <v>2</v>
      </c>
      <c r="V24" s="76">
        <v>2</v>
      </c>
      <c r="W24" s="76">
        <v>2</v>
      </c>
      <c r="X24" s="76">
        <v>2</v>
      </c>
      <c r="Y24" s="18">
        <f t="shared" si="1"/>
        <v>20</v>
      </c>
      <c r="Z24" s="18">
        <f t="shared" si="2"/>
        <v>720</v>
      </c>
    </row>
    <row r="25" spans="1:26" x14ac:dyDescent="0.25">
      <c r="A25" s="76">
        <v>12</v>
      </c>
      <c r="B25" s="77" t="s">
        <v>31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>
        <v>2</v>
      </c>
      <c r="N25" s="76">
        <v>2</v>
      </c>
      <c r="O25" s="76">
        <v>2</v>
      </c>
      <c r="P25" s="76">
        <v>2</v>
      </c>
      <c r="Q25" s="90">
        <v>2</v>
      </c>
      <c r="R25" s="78">
        <v>2</v>
      </c>
      <c r="S25" s="78">
        <v>2</v>
      </c>
      <c r="T25" s="78">
        <v>2</v>
      </c>
      <c r="U25" s="65">
        <v>2</v>
      </c>
      <c r="V25" s="76">
        <v>2</v>
      </c>
      <c r="W25" s="76">
        <v>2</v>
      </c>
      <c r="X25" s="76">
        <v>2</v>
      </c>
      <c r="Y25" s="18">
        <f t="shared" si="1"/>
        <v>24</v>
      </c>
      <c r="Z25" s="18">
        <f t="shared" si="2"/>
        <v>864</v>
      </c>
    </row>
    <row r="26" spans="1:26" x14ac:dyDescent="0.25">
      <c r="A26" s="76">
        <v>13</v>
      </c>
      <c r="B26" s="77" t="s">
        <v>32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>
        <v>1</v>
      </c>
      <c r="N26" s="76">
        <v>1</v>
      </c>
      <c r="O26" s="76">
        <v>1</v>
      </c>
      <c r="P26" s="76">
        <v>1</v>
      </c>
      <c r="Q26" s="90">
        <v>1</v>
      </c>
      <c r="R26" s="78">
        <v>1</v>
      </c>
      <c r="S26" s="78">
        <v>1</v>
      </c>
      <c r="T26" s="78">
        <v>1</v>
      </c>
      <c r="U26" s="65">
        <v>1</v>
      </c>
      <c r="V26" s="76">
        <v>1</v>
      </c>
      <c r="W26" s="76">
        <v>1</v>
      </c>
      <c r="X26" s="76">
        <v>1</v>
      </c>
      <c r="Y26" s="18">
        <f t="shared" si="1"/>
        <v>12</v>
      </c>
      <c r="Z26" s="18">
        <f t="shared" si="2"/>
        <v>432</v>
      </c>
    </row>
    <row r="27" spans="1:26" ht="22.5" x14ac:dyDescent="0.25">
      <c r="A27" s="81" t="s">
        <v>33</v>
      </c>
      <c r="B27" s="94" t="s">
        <v>34</v>
      </c>
      <c r="C27" s="82">
        <v>3</v>
      </c>
      <c r="D27" s="82">
        <v>3</v>
      </c>
      <c r="E27" s="82">
        <v>3</v>
      </c>
      <c r="F27" s="82">
        <v>3</v>
      </c>
      <c r="G27" s="82">
        <v>3</v>
      </c>
      <c r="H27" s="82">
        <v>3</v>
      </c>
      <c r="I27" s="82">
        <v>3</v>
      </c>
      <c r="J27" s="82">
        <v>3</v>
      </c>
      <c r="K27" s="82">
        <v>3</v>
      </c>
      <c r="L27" s="82">
        <v>3</v>
      </c>
      <c r="M27" s="82">
        <v>3</v>
      </c>
      <c r="N27" s="82">
        <v>3</v>
      </c>
      <c r="O27" s="82">
        <v>3</v>
      </c>
      <c r="P27" s="82">
        <v>3</v>
      </c>
      <c r="Q27" s="91">
        <v>3</v>
      </c>
      <c r="R27" s="83">
        <v>3</v>
      </c>
      <c r="S27" s="83">
        <v>3</v>
      </c>
      <c r="T27" s="83">
        <v>3</v>
      </c>
      <c r="U27" s="49">
        <v>4</v>
      </c>
      <c r="V27" s="82">
        <v>4</v>
      </c>
      <c r="W27" s="82">
        <v>4</v>
      </c>
      <c r="X27" s="82">
        <v>4</v>
      </c>
      <c r="Y27" s="18">
        <f>SUM(C27:X27)</f>
        <v>70</v>
      </c>
      <c r="Z27" s="18">
        <f t="shared" si="2"/>
        <v>2520</v>
      </c>
    </row>
    <row r="28" spans="1:26" x14ac:dyDescent="0.25">
      <c r="A28" s="34">
        <v>14</v>
      </c>
      <c r="B28" s="35" t="s">
        <v>35</v>
      </c>
      <c r="C28" s="35">
        <v>2</v>
      </c>
      <c r="D28" s="35">
        <v>2</v>
      </c>
      <c r="E28" s="35">
        <v>2</v>
      </c>
      <c r="F28" s="35">
        <v>2</v>
      </c>
      <c r="G28" s="35">
        <v>2</v>
      </c>
      <c r="H28" s="35">
        <v>2</v>
      </c>
      <c r="I28" s="35">
        <v>2</v>
      </c>
      <c r="J28" s="35">
        <v>2</v>
      </c>
      <c r="K28" s="35">
        <v>2</v>
      </c>
      <c r="L28" s="35">
        <v>2</v>
      </c>
      <c r="M28" s="35">
        <v>2</v>
      </c>
      <c r="N28" s="35">
        <v>2</v>
      </c>
      <c r="O28" s="35">
        <v>2</v>
      </c>
      <c r="P28" s="35">
        <v>2</v>
      </c>
      <c r="Q28" s="92">
        <v>2</v>
      </c>
      <c r="R28" s="84">
        <v>2</v>
      </c>
      <c r="S28" s="84">
        <v>2</v>
      </c>
      <c r="T28" s="84">
        <v>2</v>
      </c>
      <c r="U28" s="48">
        <v>2</v>
      </c>
      <c r="V28" s="35">
        <v>2</v>
      </c>
      <c r="W28" s="35">
        <v>2</v>
      </c>
      <c r="X28" s="35">
        <v>2</v>
      </c>
      <c r="Y28" s="18">
        <f t="shared" si="1"/>
        <v>44</v>
      </c>
      <c r="Z28" s="18">
        <f t="shared" si="2"/>
        <v>1584</v>
      </c>
    </row>
    <row r="29" spans="1:26" x14ac:dyDescent="0.25">
      <c r="A29" s="34">
        <v>15</v>
      </c>
      <c r="B29" s="35" t="s">
        <v>36</v>
      </c>
      <c r="C29" s="35">
        <v>1</v>
      </c>
      <c r="D29" s="35">
        <v>1</v>
      </c>
      <c r="E29" s="35">
        <v>1</v>
      </c>
      <c r="F29" s="35">
        <v>1</v>
      </c>
      <c r="G29" s="35">
        <v>1</v>
      </c>
      <c r="H29" s="35">
        <v>1</v>
      </c>
      <c r="I29" s="35">
        <v>1</v>
      </c>
      <c r="J29" s="35">
        <v>1</v>
      </c>
      <c r="K29" s="35">
        <v>1</v>
      </c>
      <c r="L29" s="35">
        <v>1</v>
      </c>
      <c r="M29" s="35">
        <v>1</v>
      </c>
      <c r="N29" s="35">
        <v>1</v>
      </c>
      <c r="O29" s="35">
        <v>1</v>
      </c>
      <c r="P29" s="35">
        <v>1</v>
      </c>
      <c r="Q29" s="92">
        <v>1</v>
      </c>
      <c r="R29" s="84">
        <v>1</v>
      </c>
      <c r="S29" s="84">
        <v>1</v>
      </c>
      <c r="T29" s="84">
        <v>1</v>
      </c>
      <c r="U29" s="48">
        <v>1</v>
      </c>
      <c r="V29" s="35">
        <v>1</v>
      </c>
      <c r="W29" s="35">
        <v>1</v>
      </c>
      <c r="X29" s="35">
        <v>1</v>
      </c>
      <c r="Y29" s="18">
        <f t="shared" si="1"/>
        <v>22</v>
      </c>
      <c r="Z29" s="18">
        <f t="shared" si="2"/>
        <v>792</v>
      </c>
    </row>
    <row r="30" spans="1:26" x14ac:dyDescent="0.25">
      <c r="A30" s="34">
        <v>16</v>
      </c>
      <c r="B30" s="35" t="s">
        <v>37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92"/>
      <c r="R30" s="84"/>
      <c r="S30" s="84"/>
      <c r="T30" s="84"/>
      <c r="U30" s="48">
        <v>1</v>
      </c>
      <c r="V30" s="35">
        <v>1</v>
      </c>
      <c r="W30" s="35">
        <v>1</v>
      </c>
      <c r="X30" s="35">
        <v>1</v>
      </c>
      <c r="Y30" s="18">
        <f t="shared" si="1"/>
        <v>4</v>
      </c>
      <c r="Z30" s="18">
        <f t="shared" si="2"/>
        <v>144</v>
      </c>
    </row>
    <row r="31" spans="1:26" ht="22.5" x14ac:dyDescent="0.25">
      <c r="A31" s="81" t="s">
        <v>38</v>
      </c>
      <c r="B31" s="94" t="s">
        <v>39</v>
      </c>
      <c r="C31" s="82">
        <v>3</v>
      </c>
      <c r="D31" s="82">
        <v>3</v>
      </c>
      <c r="E31" s="82">
        <v>3</v>
      </c>
      <c r="F31" s="82">
        <v>3</v>
      </c>
      <c r="G31" s="82">
        <v>3</v>
      </c>
      <c r="H31" s="82">
        <v>3</v>
      </c>
      <c r="I31" s="82">
        <v>3</v>
      </c>
      <c r="J31" s="82">
        <v>3</v>
      </c>
      <c r="K31" s="82">
        <v>3</v>
      </c>
      <c r="L31" s="82">
        <v>3</v>
      </c>
      <c r="M31" s="82">
        <v>1</v>
      </c>
      <c r="N31" s="82">
        <v>1</v>
      </c>
      <c r="O31" s="82">
        <v>1</v>
      </c>
      <c r="P31" s="82">
        <v>1</v>
      </c>
      <c r="Q31" s="91">
        <v>1</v>
      </c>
      <c r="R31" s="83">
        <v>1</v>
      </c>
      <c r="S31" s="83">
        <v>1</v>
      </c>
      <c r="T31" s="83">
        <v>1</v>
      </c>
      <c r="U31" s="49">
        <v>1</v>
      </c>
      <c r="V31" s="82">
        <v>1</v>
      </c>
      <c r="W31" s="82">
        <v>1</v>
      </c>
      <c r="X31" s="82">
        <v>1</v>
      </c>
      <c r="Y31" s="18">
        <f>SUM(C31:X31)</f>
        <v>42</v>
      </c>
      <c r="Z31" s="18">
        <f t="shared" si="2"/>
        <v>1512</v>
      </c>
    </row>
    <row r="32" spans="1:26" x14ac:dyDescent="0.25">
      <c r="A32" s="34">
        <v>18</v>
      </c>
      <c r="B32" s="35" t="s">
        <v>40</v>
      </c>
      <c r="C32" s="35">
        <v>1</v>
      </c>
      <c r="D32" s="35">
        <v>1</v>
      </c>
      <c r="E32" s="35">
        <v>1</v>
      </c>
      <c r="F32" s="35">
        <v>1</v>
      </c>
      <c r="G32" s="35">
        <v>1</v>
      </c>
      <c r="H32" s="35">
        <v>1</v>
      </c>
      <c r="I32" s="35">
        <v>1</v>
      </c>
      <c r="J32" s="35">
        <v>1</v>
      </c>
      <c r="K32" s="35">
        <v>1</v>
      </c>
      <c r="L32" s="35">
        <v>1</v>
      </c>
      <c r="M32" s="35"/>
      <c r="N32" s="35"/>
      <c r="O32" s="35"/>
      <c r="P32" s="35"/>
      <c r="Q32" s="92"/>
      <c r="R32" s="84"/>
      <c r="S32" s="84"/>
      <c r="T32" s="84"/>
      <c r="U32" s="48"/>
      <c r="V32" s="35"/>
      <c r="W32" s="35"/>
      <c r="X32" s="35"/>
      <c r="Y32" s="18">
        <f t="shared" si="1"/>
        <v>10</v>
      </c>
      <c r="Z32" s="18">
        <f t="shared" si="2"/>
        <v>360</v>
      </c>
    </row>
    <row r="33" spans="1:26" x14ac:dyDescent="0.25">
      <c r="A33" s="34">
        <v>19</v>
      </c>
      <c r="B33" s="35" t="s">
        <v>41</v>
      </c>
      <c r="C33" s="35">
        <v>2</v>
      </c>
      <c r="D33" s="35">
        <v>2</v>
      </c>
      <c r="E33" s="35">
        <v>2</v>
      </c>
      <c r="F33" s="35">
        <v>2</v>
      </c>
      <c r="G33" s="35">
        <v>2</v>
      </c>
      <c r="H33" s="35">
        <v>2</v>
      </c>
      <c r="I33" s="35">
        <v>2</v>
      </c>
      <c r="J33" s="35">
        <v>2</v>
      </c>
      <c r="K33" s="35">
        <v>2</v>
      </c>
      <c r="L33" s="35">
        <v>2</v>
      </c>
      <c r="M33" s="35">
        <v>1</v>
      </c>
      <c r="N33" s="35">
        <v>1</v>
      </c>
      <c r="O33" s="35">
        <v>1</v>
      </c>
      <c r="P33" s="35">
        <v>1</v>
      </c>
      <c r="Q33" s="92">
        <v>1</v>
      </c>
      <c r="R33" s="84">
        <v>1</v>
      </c>
      <c r="S33" s="84">
        <v>1</v>
      </c>
      <c r="T33" s="84">
        <v>1</v>
      </c>
      <c r="U33" s="48">
        <v>1</v>
      </c>
      <c r="V33" s="35">
        <v>1</v>
      </c>
      <c r="W33" s="35">
        <v>1</v>
      </c>
      <c r="X33" s="35">
        <v>1</v>
      </c>
      <c r="Y33" s="18">
        <f t="shared" si="1"/>
        <v>32</v>
      </c>
      <c r="Z33" s="18">
        <f t="shared" si="2"/>
        <v>1152</v>
      </c>
    </row>
    <row r="34" spans="1:26" x14ac:dyDescent="0.25">
      <c r="A34" s="81" t="s">
        <v>42</v>
      </c>
      <c r="B34" s="82" t="s">
        <v>43</v>
      </c>
      <c r="C34" s="82">
        <f>C35</f>
        <v>2</v>
      </c>
      <c r="D34" s="82">
        <f t="shared" ref="D34:V34" si="4">D35</f>
        <v>2</v>
      </c>
      <c r="E34" s="82">
        <f t="shared" si="4"/>
        <v>2</v>
      </c>
      <c r="F34" s="82">
        <f t="shared" si="4"/>
        <v>2</v>
      </c>
      <c r="G34" s="82">
        <f t="shared" si="4"/>
        <v>2</v>
      </c>
      <c r="H34" s="82">
        <f>H35</f>
        <v>2</v>
      </c>
      <c r="I34" s="82">
        <f t="shared" si="4"/>
        <v>2</v>
      </c>
      <c r="J34" s="82">
        <f t="shared" si="4"/>
        <v>2</v>
      </c>
      <c r="K34" s="82">
        <f t="shared" si="4"/>
        <v>2</v>
      </c>
      <c r="L34" s="82">
        <f t="shared" si="4"/>
        <v>2</v>
      </c>
      <c r="M34" s="82">
        <f t="shared" si="4"/>
        <v>2</v>
      </c>
      <c r="N34" s="82">
        <f t="shared" si="4"/>
        <v>2</v>
      </c>
      <c r="O34" s="82">
        <f t="shared" si="4"/>
        <v>2</v>
      </c>
      <c r="P34" s="82">
        <v>2</v>
      </c>
      <c r="Q34" s="91">
        <f t="shared" si="4"/>
        <v>2</v>
      </c>
      <c r="R34" s="83">
        <f t="shared" si="4"/>
        <v>2</v>
      </c>
      <c r="S34" s="83">
        <f t="shared" si="4"/>
        <v>2</v>
      </c>
      <c r="T34" s="83">
        <v>2</v>
      </c>
      <c r="U34" s="49">
        <f t="shared" si="4"/>
        <v>2</v>
      </c>
      <c r="V34" s="82">
        <f t="shared" si="4"/>
        <v>2</v>
      </c>
      <c r="W34" s="82">
        <v>2</v>
      </c>
      <c r="X34" s="82">
        <v>2</v>
      </c>
      <c r="Y34" s="18">
        <f>SUM(C34:X34)</f>
        <v>44</v>
      </c>
      <c r="Z34" s="18">
        <f t="shared" si="2"/>
        <v>1584</v>
      </c>
    </row>
    <row r="35" spans="1:26" x14ac:dyDescent="0.25">
      <c r="A35" s="34">
        <v>20</v>
      </c>
      <c r="B35" s="35" t="s">
        <v>43</v>
      </c>
      <c r="C35" s="35">
        <v>2</v>
      </c>
      <c r="D35" s="35">
        <v>2</v>
      </c>
      <c r="E35" s="35">
        <v>2</v>
      </c>
      <c r="F35" s="35">
        <v>2</v>
      </c>
      <c r="G35" s="35">
        <v>2</v>
      </c>
      <c r="H35" s="35">
        <v>2</v>
      </c>
      <c r="I35" s="35">
        <v>2</v>
      </c>
      <c r="J35" s="35">
        <v>2</v>
      </c>
      <c r="K35" s="35">
        <v>2</v>
      </c>
      <c r="L35" s="35">
        <v>2</v>
      </c>
      <c r="M35" s="35">
        <v>2</v>
      </c>
      <c r="N35" s="35">
        <v>2</v>
      </c>
      <c r="O35" s="35">
        <v>2</v>
      </c>
      <c r="P35" s="35">
        <v>2</v>
      </c>
      <c r="Q35" s="92">
        <v>2</v>
      </c>
      <c r="R35" s="84">
        <v>2</v>
      </c>
      <c r="S35" s="84">
        <v>2</v>
      </c>
      <c r="T35" s="84">
        <v>2</v>
      </c>
      <c r="U35" s="48">
        <v>2</v>
      </c>
      <c r="V35" s="35">
        <v>2</v>
      </c>
      <c r="W35" s="35">
        <v>2</v>
      </c>
      <c r="X35" s="35">
        <v>2</v>
      </c>
      <c r="Y35" s="18">
        <f t="shared" si="1"/>
        <v>44</v>
      </c>
      <c r="Z35" s="18">
        <f t="shared" si="2"/>
        <v>1584</v>
      </c>
    </row>
    <row r="36" spans="1:26" x14ac:dyDescent="0.25">
      <c r="A36" s="139" t="s">
        <v>44</v>
      </c>
      <c r="B36" s="140"/>
      <c r="C36" s="82">
        <f t="shared" ref="C36:X36" si="5">C34+C31+C27+C21+C16+C11</f>
        <v>27</v>
      </c>
      <c r="D36" s="82">
        <f t="shared" si="5"/>
        <v>27</v>
      </c>
      <c r="E36" s="82">
        <f t="shared" si="5"/>
        <v>27</v>
      </c>
      <c r="F36" s="82">
        <f t="shared" si="5"/>
        <v>27</v>
      </c>
      <c r="G36" s="82">
        <f t="shared" si="5"/>
        <v>27</v>
      </c>
      <c r="H36" s="82">
        <f t="shared" si="5"/>
        <v>27</v>
      </c>
      <c r="I36" s="82">
        <f t="shared" si="5"/>
        <v>27</v>
      </c>
      <c r="J36" s="82">
        <f t="shared" si="5"/>
        <v>27</v>
      </c>
      <c r="K36" s="82">
        <f t="shared" si="5"/>
        <v>27</v>
      </c>
      <c r="L36" s="82">
        <f t="shared" si="5"/>
        <v>27</v>
      </c>
      <c r="M36" s="82">
        <f t="shared" si="5"/>
        <v>28</v>
      </c>
      <c r="N36" s="82">
        <f t="shared" si="5"/>
        <v>28</v>
      </c>
      <c r="O36" s="82">
        <f t="shared" si="5"/>
        <v>28</v>
      </c>
      <c r="P36" s="82">
        <f t="shared" si="5"/>
        <v>28</v>
      </c>
      <c r="Q36" s="91">
        <f t="shared" si="5"/>
        <v>28</v>
      </c>
      <c r="R36" s="83">
        <f t="shared" si="5"/>
        <v>28</v>
      </c>
      <c r="S36" s="83">
        <f t="shared" si="5"/>
        <v>28</v>
      </c>
      <c r="T36" s="83">
        <f t="shared" si="5"/>
        <v>28</v>
      </c>
      <c r="U36" s="49">
        <f t="shared" si="5"/>
        <v>29</v>
      </c>
      <c r="V36" s="82">
        <f t="shared" si="5"/>
        <v>29</v>
      </c>
      <c r="W36" s="82">
        <f t="shared" si="5"/>
        <v>29</v>
      </c>
      <c r="X36" s="82">
        <f t="shared" si="5"/>
        <v>29</v>
      </c>
      <c r="Y36" s="18">
        <f>SUM(C36:X36)</f>
        <v>610</v>
      </c>
      <c r="Z36" s="87">
        <f t="shared" si="2"/>
        <v>21960</v>
      </c>
    </row>
    <row r="37" spans="1:26" x14ac:dyDescent="0.25">
      <c r="A37" s="170" t="s">
        <v>47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2"/>
    </row>
    <row r="38" spans="1:26" x14ac:dyDescent="0.25">
      <c r="A38" s="133" t="s">
        <v>46</v>
      </c>
      <c r="B38" s="134"/>
      <c r="C38" s="82">
        <v>0.5</v>
      </c>
      <c r="D38" s="82">
        <v>0.5</v>
      </c>
      <c r="E38" s="82">
        <v>0.5</v>
      </c>
      <c r="F38" s="82">
        <v>0.5</v>
      </c>
      <c r="G38" s="82">
        <v>0.5</v>
      </c>
      <c r="H38" s="82">
        <v>0.5</v>
      </c>
      <c r="I38" s="82">
        <v>0.5</v>
      </c>
      <c r="J38" s="82">
        <v>0.5</v>
      </c>
      <c r="K38" s="82">
        <v>0.5</v>
      </c>
      <c r="L38" s="82">
        <v>0.5</v>
      </c>
      <c r="M38" s="82">
        <v>0.5</v>
      </c>
      <c r="N38" s="82">
        <v>0.5</v>
      </c>
      <c r="O38" s="82">
        <v>0.5</v>
      </c>
      <c r="P38" s="82">
        <v>0.5</v>
      </c>
      <c r="Q38" s="82">
        <v>0.5</v>
      </c>
      <c r="R38" s="82">
        <v>0.5</v>
      </c>
      <c r="S38" s="82">
        <v>0.5</v>
      </c>
      <c r="T38" s="82">
        <v>0.5</v>
      </c>
      <c r="U38" s="82">
        <v>1</v>
      </c>
      <c r="V38" s="82">
        <v>1</v>
      </c>
      <c r="W38" s="82">
        <v>1</v>
      </c>
      <c r="X38" s="82">
        <v>1</v>
      </c>
      <c r="Y38" s="69">
        <f>SUM(C38:X38)</f>
        <v>13</v>
      </c>
      <c r="Z38" s="69">
        <f>Y38*36</f>
        <v>468</v>
      </c>
    </row>
    <row r="39" spans="1:26" x14ac:dyDescent="0.25">
      <c r="A39" s="34">
        <v>1</v>
      </c>
      <c r="B39" s="35" t="s">
        <v>128</v>
      </c>
      <c r="C39" s="35">
        <v>0.5</v>
      </c>
      <c r="D39" s="35">
        <v>0.5</v>
      </c>
      <c r="E39" s="35">
        <v>0.5</v>
      </c>
      <c r="F39" s="35">
        <v>0.5</v>
      </c>
      <c r="G39" s="35">
        <v>0.5</v>
      </c>
      <c r="H39" s="35">
        <v>0.5</v>
      </c>
      <c r="I39" s="35">
        <v>0.5</v>
      </c>
      <c r="J39" s="35">
        <v>0.5</v>
      </c>
      <c r="K39" s="35">
        <v>0.5</v>
      </c>
      <c r="L39" s="35">
        <v>0.5</v>
      </c>
      <c r="M39" s="35">
        <v>0.5</v>
      </c>
      <c r="N39" s="35">
        <v>0.5</v>
      </c>
      <c r="O39" s="35">
        <v>0.5</v>
      </c>
      <c r="P39" s="35">
        <v>0.5</v>
      </c>
      <c r="Q39" s="84">
        <v>0.5</v>
      </c>
      <c r="R39" s="84">
        <v>0.5</v>
      </c>
      <c r="S39" s="84">
        <v>0.5</v>
      </c>
      <c r="T39" s="84">
        <v>0.5</v>
      </c>
      <c r="U39" s="35">
        <v>1</v>
      </c>
      <c r="V39" s="35">
        <v>1</v>
      </c>
      <c r="W39" s="35">
        <v>1</v>
      </c>
      <c r="X39" s="35">
        <v>1</v>
      </c>
      <c r="Y39" s="69">
        <f>SUM(C39:X39)</f>
        <v>13</v>
      </c>
      <c r="Z39" s="69">
        <f t="shared" ref="Z39:Z51" si="6">Y39*36</f>
        <v>468</v>
      </c>
    </row>
    <row r="40" spans="1:26" x14ac:dyDescent="0.25">
      <c r="A40" s="81"/>
      <c r="B40" s="82" t="s">
        <v>135</v>
      </c>
      <c r="C40" s="82"/>
      <c r="D40" s="82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4"/>
      <c r="R40" s="84"/>
      <c r="S40" s="84"/>
      <c r="T40" s="84"/>
      <c r="U40" s="35"/>
      <c r="V40" s="35"/>
      <c r="W40" s="35"/>
      <c r="X40" s="35"/>
      <c r="Y40" s="69"/>
      <c r="Z40" s="69"/>
    </row>
    <row r="41" spans="1:26" x14ac:dyDescent="0.25">
      <c r="A41" s="34">
        <v>1</v>
      </c>
      <c r="B41" s="35" t="s">
        <v>24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>
        <v>1</v>
      </c>
      <c r="O41" s="35"/>
      <c r="P41" s="35"/>
      <c r="Q41" s="84">
        <v>1</v>
      </c>
      <c r="R41" s="84">
        <v>1</v>
      </c>
      <c r="S41" s="84">
        <v>1</v>
      </c>
      <c r="T41" s="84">
        <v>1</v>
      </c>
      <c r="U41" s="35"/>
      <c r="V41" s="35">
        <v>1</v>
      </c>
      <c r="W41" s="35">
        <v>1</v>
      </c>
      <c r="X41" s="35">
        <v>1</v>
      </c>
      <c r="Y41" s="69">
        <f t="shared" ref="Y41:Y46" si="7">SUM(C41:X41)</f>
        <v>8</v>
      </c>
      <c r="Z41" s="69">
        <f t="shared" si="6"/>
        <v>288</v>
      </c>
    </row>
    <row r="42" spans="1:26" x14ac:dyDescent="0.25">
      <c r="A42" s="34">
        <v>2</v>
      </c>
      <c r="B42" s="35" t="s">
        <v>32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>
        <v>1</v>
      </c>
      <c r="N42" s="35">
        <v>1</v>
      </c>
      <c r="O42" s="35">
        <v>1</v>
      </c>
      <c r="P42" s="35">
        <v>1</v>
      </c>
      <c r="Q42" s="84">
        <v>1</v>
      </c>
      <c r="R42" s="84">
        <v>1</v>
      </c>
      <c r="S42" s="84">
        <v>1</v>
      </c>
      <c r="T42" s="84">
        <v>1</v>
      </c>
      <c r="U42" s="35">
        <v>1</v>
      </c>
      <c r="V42" s="35">
        <v>1</v>
      </c>
      <c r="W42" s="35">
        <v>1</v>
      </c>
      <c r="X42" s="35">
        <v>1</v>
      </c>
      <c r="Y42" s="69">
        <f t="shared" si="7"/>
        <v>12</v>
      </c>
      <c r="Z42" s="69">
        <f t="shared" si="6"/>
        <v>432</v>
      </c>
    </row>
    <row r="43" spans="1:26" x14ac:dyDescent="0.25">
      <c r="A43" s="34">
        <v>3</v>
      </c>
      <c r="B43" s="35" t="s">
        <v>136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>
        <v>1</v>
      </c>
      <c r="N43" s="35">
        <v>1</v>
      </c>
      <c r="O43" s="35">
        <v>1</v>
      </c>
      <c r="P43" s="35">
        <v>1</v>
      </c>
      <c r="Q43" s="84">
        <v>1</v>
      </c>
      <c r="R43" s="84">
        <v>1</v>
      </c>
      <c r="S43" s="84">
        <v>1</v>
      </c>
      <c r="T43" s="84">
        <v>1</v>
      </c>
      <c r="U43" s="35">
        <v>1</v>
      </c>
      <c r="V43" s="35">
        <v>1</v>
      </c>
      <c r="W43" s="35">
        <v>1</v>
      </c>
      <c r="X43" s="35">
        <v>1</v>
      </c>
      <c r="Y43" s="69">
        <f t="shared" si="7"/>
        <v>12</v>
      </c>
      <c r="Z43" s="69">
        <f t="shared" si="6"/>
        <v>432</v>
      </c>
    </row>
    <row r="44" spans="1:26" x14ac:dyDescent="0.25">
      <c r="A44" s="34">
        <v>4</v>
      </c>
      <c r="B44" s="35" t="s">
        <v>154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>
        <v>1</v>
      </c>
      <c r="N44" s="35"/>
      <c r="O44" s="35"/>
      <c r="P44" s="35">
        <v>1</v>
      </c>
      <c r="Q44" s="84"/>
      <c r="R44" s="84"/>
      <c r="S44" s="84"/>
      <c r="T44" s="84"/>
      <c r="U44" s="35"/>
      <c r="V44" s="35"/>
      <c r="W44" s="35"/>
      <c r="X44" s="35"/>
      <c r="Y44" s="69">
        <f t="shared" si="7"/>
        <v>2</v>
      </c>
      <c r="Z44" s="69">
        <f t="shared" si="6"/>
        <v>72</v>
      </c>
    </row>
    <row r="45" spans="1:26" x14ac:dyDescent="0.25">
      <c r="A45" s="34">
        <v>5</v>
      </c>
      <c r="B45" s="35" t="s">
        <v>31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>
        <v>1</v>
      </c>
      <c r="P45" s="35"/>
      <c r="Q45" s="84"/>
      <c r="R45" s="84"/>
      <c r="S45" s="84"/>
      <c r="T45" s="84"/>
      <c r="U45" s="35">
        <v>1</v>
      </c>
      <c r="V45" s="35"/>
      <c r="W45" s="35"/>
      <c r="X45" s="35"/>
      <c r="Y45" s="69">
        <f t="shared" si="7"/>
        <v>2</v>
      </c>
      <c r="Z45" s="69">
        <f t="shared" si="6"/>
        <v>72</v>
      </c>
    </row>
    <row r="46" spans="1:26" x14ac:dyDescent="0.25">
      <c r="A46" s="34"/>
      <c r="B46" s="82" t="s">
        <v>116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4"/>
      <c r="R46" s="84"/>
      <c r="S46" s="84"/>
      <c r="T46" s="84"/>
      <c r="U46" s="85"/>
      <c r="V46" s="85"/>
      <c r="W46" s="85"/>
      <c r="X46" s="85"/>
      <c r="Y46" s="69">
        <f t="shared" si="7"/>
        <v>0</v>
      </c>
      <c r="Z46" s="69">
        <f t="shared" si="6"/>
        <v>0</v>
      </c>
    </row>
    <row r="47" spans="1:26" x14ac:dyDescent="0.25">
      <c r="A47" s="34">
        <v>1</v>
      </c>
      <c r="B47" s="35" t="s">
        <v>146</v>
      </c>
      <c r="C47" s="35">
        <v>1</v>
      </c>
      <c r="D47" s="35"/>
      <c r="E47" s="35"/>
      <c r="F47" s="35"/>
      <c r="G47" s="35"/>
      <c r="H47" s="35"/>
      <c r="I47" s="35"/>
      <c r="J47" s="35">
        <v>1</v>
      </c>
      <c r="K47" s="35"/>
      <c r="L47" s="35"/>
      <c r="M47" s="35"/>
      <c r="N47" s="35"/>
      <c r="O47" s="35">
        <v>1</v>
      </c>
      <c r="P47" s="35"/>
      <c r="Q47" s="84"/>
      <c r="R47" s="84"/>
      <c r="S47" s="84"/>
      <c r="T47" s="84"/>
      <c r="U47" s="85"/>
      <c r="V47" s="85"/>
      <c r="W47" s="85"/>
      <c r="X47" s="85"/>
      <c r="Y47" s="69">
        <v>3</v>
      </c>
      <c r="Z47" s="69">
        <f t="shared" si="6"/>
        <v>108</v>
      </c>
    </row>
    <row r="48" spans="1:26" x14ac:dyDescent="0.25">
      <c r="A48" s="34">
        <v>2</v>
      </c>
      <c r="B48" s="35" t="s">
        <v>147</v>
      </c>
      <c r="C48" s="35"/>
      <c r="D48" s="35">
        <v>1</v>
      </c>
      <c r="E48" s="35"/>
      <c r="F48" s="35">
        <v>1</v>
      </c>
      <c r="G48" s="35">
        <v>1</v>
      </c>
      <c r="H48" s="35"/>
      <c r="I48" s="35"/>
      <c r="J48" s="35"/>
      <c r="K48" s="35"/>
      <c r="L48" s="35"/>
      <c r="M48" s="35"/>
      <c r="N48" s="35"/>
      <c r="O48" s="35"/>
      <c r="P48" s="35"/>
      <c r="Q48" s="84"/>
      <c r="R48" s="84"/>
      <c r="S48" s="84"/>
      <c r="T48" s="84"/>
      <c r="U48" s="85"/>
      <c r="V48" s="85"/>
      <c r="W48" s="85"/>
      <c r="X48" s="85"/>
      <c r="Y48" s="69">
        <f>SUM(C48:X48)</f>
        <v>3</v>
      </c>
      <c r="Z48" s="69">
        <f t="shared" si="6"/>
        <v>108</v>
      </c>
    </row>
    <row r="49" spans="1:26" x14ac:dyDescent="0.25">
      <c r="A49" s="34">
        <v>3</v>
      </c>
      <c r="B49" s="35" t="s">
        <v>148</v>
      </c>
      <c r="C49" s="35"/>
      <c r="D49" s="35"/>
      <c r="E49" s="35"/>
      <c r="F49" s="35"/>
      <c r="G49" s="35"/>
      <c r="H49" s="35"/>
      <c r="I49" s="35"/>
      <c r="J49" s="35"/>
      <c r="K49" s="35"/>
      <c r="L49" s="35">
        <v>1</v>
      </c>
      <c r="M49" s="35"/>
      <c r="N49" s="35"/>
      <c r="O49" s="35"/>
      <c r="P49" s="35"/>
      <c r="Q49" s="84"/>
      <c r="R49" s="84"/>
      <c r="S49" s="84"/>
      <c r="T49" s="84"/>
      <c r="U49" s="85"/>
      <c r="V49" s="85"/>
      <c r="W49" s="85"/>
      <c r="X49" s="85"/>
      <c r="Y49" s="69">
        <f>SUM(K49:X49)</f>
        <v>1</v>
      </c>
      <c r="Z49" s="69">
        <f t="shared" si="6"/>
        <v>36</v>
      </c>
    </row>
    <row r="50" spans="1:26" x14ac:dyDescent="0.25">
      <c r="A50" s="34">
        <v>4</v>
      </c>
      <c r="B50" s="35" t="s">
        <v>149</v>
      </c>
      <c r="C50" s="35"/>
      <c r="D50" s="35"/>
      <c r="E50" s="35">
        <v>1</v>
      </c>
      <c r="F50" s="35"/>
      <c r="G50" s="35"/>
      <c r="H50" s="35">
        <v>1</v>
      </c>
      <c r="I50" s="35">
        <v>1</v>
      </c>
      <c r="J50" s="35"/>
      <c r="K50" s="35">
        <v>1</v>
      </c>
      <c r="L50" s="35"/>
      <c r="M50" s="35">
        <v>1</v>
      </c>
      <c r="N50" s="35">
        <v>1</v>
      </c>
      <c r="O50" s="35"/>
      <c r="P50" s="35">
        <v>1</v>
      </c>
      <c r="Q50" s="84">
        <v>1</v>
      </c>
      <c r="R50" s="84">
        <v>1</v>
      </c>
      <c r="S50" s="84">
        <v>1</v>
      </c>
      <c r="T50" s="84">
        <v>1</v>
      </c>
      <c r="U50" s="85">
        <v>1</v>
      </c>
      <c r="V50" s="85">
        <v>1</v>
      </c>
      <c r="W50" s="85">
        <v>1</v>
      </c>
      <c r="X50" s="85">
        <v>1</v>
      </c>
      <c r="Y50" s="69">
        <f>SUM(D50:X50)</f>
        <v>15</v>
      </c>
      <c r="Z50" s="69">
        <f t="shared" si="6"/>
        <v>540</v>
      </c>
    </row>
    <row r="51" spans="1:26" ht="21.75" customHeight="1" x14ac:dyDescent="0.25">
      <c r="A51" s="139" t="s">
        <v>47</v>
      </c>
      <c r="B51" s="140"/>
      <c r="C51" s="82">
        <f>SUM(C39:C48)</f>
        <v>1.5</v>
      </c>
      <c r="D51" s="82">
        <f>SUM(D39:D48)</f>
        <v>1.5</v>
      </c>
      <c r="E51" s="82">
        <f>SUM(E39:E50)</f>
        <v>1.5</v>
      </c>
      <c r="F51" s="82">
        <f>SUM(F39:F48)</f>
        <v>1.5</v>
      </c>
      <c r="G51" s="82">
        <f>SUM(G39:G48)</f>
        <v>1.5</v>
      </c>
      <c r="H51" s="82">
        <f>SUM(H39:H50)</f>
        <v>1.5</v>
      </c>
      <c r="I51" s="82">
        <f>SUM(I39:I50)</f>
        <v>1.5</v>
      </c>
      <c r="J51" s="82">
        <f>SUM(J39:J47)</f>
        <v>1.5</v>
      </c>
      <c r="K51" s="82">
        <f>SUM(K39:K50)</f>
        <v>1.5</v>
      </c>
      <c r="L51" s="82">
        <f t="shared" ref="L51:X51" si="8">SUM(L39:L50)</f>
        <v>1.5</v>
      </c>
      <c r="M51" s="82">
        <f t="shared" si="8"/>
        <v>4.5</v>
      </c>
      <c r="N51" s="82">
        <f t="shared" si="8"/>
        <v>4.5</v>
      </c>
      <c r="O51" s="82">
        <f t="shared" si="8"/>
        <v>4.5</v>
      </c>
      <c r="P51" s="82">
        <f t="shared" si="8"/>
        <v>4.5</v>
      </c>
      <c r="Q51" s="82">
        <f t="shared" si="8"/>
        <v>4.5</v>
      </c>
      <c r="R51" s="82">
        <f t="shared" si="8"/>
        <v>4.5</v>
      </c>
      <c r="S51" s="82">
        <f t="shared" si="8"/>
        <v>4.5</v>
      </c>
      <c r="T51" s="82">
        <f t="shared" si="8"/>
        <v>4.5</v>
      </c>
      <c r="U51" s="82">
        <f t="shared" si="8"/>
        <v>5</v>
      </c>
      <c r="V51" s="82">
        <f t="shared" si="8"/>
        <v>5</v>
      </c>
      <c r="W51" s="82">
        <f t="shared" si="8"/>
        <v>5</v>
      </c>
      <c r="X51" s="82">
        <f t="shared" si="8"/>
        <v>5</v>
      </c>
      <c r="Y51" s="69">
        <f t="shared" ref="Y51" si="9">SUM(Y39:Y46)</f>
        <v>49</v>
      </c>
      <c r="Z51" s="69">
        <f t="shared" si="6"/>
        <v>1764</v>
      </c>
    </row>
    <row r="52" spans="1:26" ht="21.75" customHeight="1" x14ac:dyDescent="0.25">
      <c r="A52" s="139" t="s">
        <v>75</v>
      </c>
      <c r="B52" s="140"/>
      <c r="C52" s="86">
        <f>C36+C51</f>
        <v>28.5</v>
      </c>
      <c r="D52" s="86">
        <f t="shared" ref="D52:X52" si="10">D36+D51</f>
        <v>28.5</v>
      </c>
      <c r="E52" s="86">
        <f t="shared" si="10"/>
        <v>28.5</v>
      </c>
      <c r="F52" s="86">
        <f t="shared" si="10"/>
        <v>28.5</v>
      </c>
      <c r="G52" s="86">
        <f t="shared" si="10"/>
        <v>28.5</v>
      </c>
      <c r="H52" s="86">
        <f t="shared" si="10"/>
        <v>28.5</v>
      </c>
      <c r="I52" s="86">
        <f t="shared" si="10"/>
        <v>28.5</v>
      </c>
      <c r="J52" s="86">
        <f t="shared" si="10"/>
        <v>28.5</v>
      </c>
      <c r="K52" s="86">
        <f t="shared" si="10"/>
        <v>28.5</v>
      </c>
      <c r="L52" s="86">
        <f t="shared" si="10"/>
        <v>28.5</v>
      </c>
      <c r="M52" s="86">
        <f t="shared" si="10"/>
        <v>32.5</v>
      </c>
      <c r="N52" s="86">
        <f t="shared" si="10"/>
        <v>32.5</v>
      </c>
      <c r="O52" s="86">
        <f t="shared" si="10"/>
        <v>32.5</v>
      </c>
      <c r="P52" s="86">
        <f t="shared" si="10"/>
        <v>32.5</v>
      </c>
      <c r="Q52" s="86">
        <f t="shared" si="10"/>
        <v>32.5</v>
      </c>
      <c r="R52" s="86">
        <f t="shared" si="10"/>
        <v>32.5</v>
      </c>
      <c r="S52" s="86">
        <f t="shared" si="10"/>
        <v>32.5</v>
      </c>
      <c r="T52" s="86">
        <f t="shared" si="10"/>
        <v>32.5</v>
      </c>
      <c r="U52" s="86">
        <f t="shared" si="10"/>
        <v>34</v>
      </c>
      <c r="V52" s="86">
        <f t="shared" si="10"/>
        <v>34</v>
      </c>
      <c r="W52" s="86">
        <f t="shared" si="10"/>
        <v>34</v>
      </c>
      <c r="X52" s="86">
        <f t="shared" si="10"/>
        <v>34</v>
      </c>
      <c r="Y52" s="86">
        <f>SUM(C52:X52)</f>
        <v>681</v>
      </c>
      <c r="Z52" s="88">
        <f>Y52*36</f>
        <v>24516</v>
      </c>
    </row>
  </sheetData>
  <mergeCells count="11">
    <mergeCell ref="A36:B36"/>
    <mergeCell ref="A37:Z37"/>
    <mergeCell ref="A38:B38"/>
    <mergeCell ref="A51:B51"/>
    <mergeCell ref="A52:B52"/>
    <mergeCell ref="A10:Z10"/>
    <mergeCell ref="F6:X7"/>
    <mergeCell ref="A8:A9"/>
    <mergeCell ref="B8:B9"/>
    <mergeCell ref="C8:X8"/>
    <mergeCell ref="Y8:Z8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C45F9-D737-4BBB-B73F-9C971F6FA86E}">
  <dimension ref="A1:Y52"/>
  <sheetViews>
    <sheetView topLeftCell="A52" workbookViewId="0">
      <selection activeCell="AE15" sqref="AE15"/>
    </sheetView>
  </sheetViews>
  <sheetFormatPr defaultRowHeight="15" x14ac:dyDescent="0.25"/>
  <cols>
    <col min="1" max="1" width="2.7109375" customWidth="1"/>
    <col min="3" max="24" width="3" customWidth="1"/>
  </cols>
  <sheetData>
    <row r="1" spans="1:25" x14ac:dyDescent="0.25">
      <c r="A1" s="96" t="s">
        <v>209</v>
      </c>
    </row>
    <row r="2" spans="1:25" x14ac:dyDescent="0.25">
      <c r="A2" s="97" t="s">
        <v>155</v>
      </c>
    </row>
    <row r="3" spans="1:25" x14ac:dyDescent="0.25">
      <c r="A3" s="97" t="s">
        <v>156</v>
      </c>
    </row>
    <row r="4" spans="1:25" x14ac:dyDescent="0.25">
      <c r="A4" s="96" t="s">
        <v>157</v>
      </c>
    </row>
    <row r="5" spans="1:25" x14ac:dyDescent="0.25">
      <c r="B5" s="96" t="s">
        <v>158</v>
      </c>
    </row>
    <row r="6" spans="1:25" x14ac:dyDescent="0.25">
      <c r="A6" s="96" t="s">
        <v>159</v>
      </c>
    </row>
    <row r="7" spans="1:25" x14ac:dyDescent="0.25">
      <c r="A7" s="97" t="s">
        <v>160</v>
      </c>
    </row>
    <row r="8" spans="1:25" x14ac:dyDescent="0.25">
      <c r="A8" s="97" t="s">
        <v>161</v>
      </c>
    </row>
    <row r="9" spans="1:25" x14ac:dyDescent="0.25">
      <c r="A9" s="97"/>
    </row>
    <row r="10" spans="1:25" x14ac:dyDescent="0.25">
      <c r="A10" s="98" t="s">
        <v>162</v>
      </c>
    </row>
    <row r="11" spans="1:25" ht="15.75" thickBot="1" x14ac:dyDescent="0.3">
      <c r="A11" s="99"/>
    </row>
    <row r="12" spans="1:25" ht="32.25" customHeight="1" x14ac:dyDescent="0.25">
      <c r="A12" s="189" t="s">
        <v>3</v>
      </c>
      <c r="B12" s="186" t="s">
        <v>163</v>
      </c>
      <c r="C12" s="192" t="s">
        <v>164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93"/>
      <c r="Y12" s="173"/>
    </row>
    <row r="13" spans="1:25" ht="15.75" thickBot="1" x14ac:dyDescent="0.3">
      <c r="A13" s="190"/>
      <c r="B13" s="191"/>
      <c r="C13" s="194" t="s">
        <v>165</v>
      </c>
      <c r="D13" s="195"/>
      <c r="E13" s="195"/>
      <c r="F13" s="195"/>
      <c r="G13" s="196"/>
      <c r="H13" s="196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7"/>
      <c r="Y13" s="173"/>
    </row>
    <row r="14" spans="1:25" ht="15.75" thickBot="1" x14ac:dyDescent="0.3">
      <c r="A14" s="101"/>
      <c r="B14" s="102"/>
      <c r="C14" s="102" t="s">
        <v>166</v>
      </c>
      <c r="D14" s="102" t="s">
        <v>167</v>
      </c>
      <c r="E14" s="102" t="s">
        <v>168</v>
      </c>
      <c r="F14" s="103" t="s">
        <v>169</v>
      </c>
      <c r="G14" s="174" t="s">
        <v>170</v>
      </c>
      <c r="H14" s="174"/>
      <c r="I14" s="104" t="s">
        <v>171</v>
      </c>
      <c r="J14" s="104" t="s">
        <v>172</v>
      </c>
      <c r="K14" s="104" t="s">
        <v>173</v>
      </c>
      <c r="L14" s="104" t="s">
        <v>174</v>
      </c>
      <c r="M14" s="104" t="s">
        <v>175</v>
      </c>
      <c r="N14" s="104" t="s">
        <v>176</v>
      </c>
      <c r="O14" s="104" t="s">
        <v>177</v>
      </c>
      <c r="P14" s="104" t="s">
        <v>178</v>
      </c>
      <c r="Q14" s="102" t="s">
        <v>179</v>
      </c>
      <c r="R14" s="104" t="s">
        <v>180</v>
      </c>
      <c r="S14" s="175" t="s">
        <v>181</v>
      </c>
      <c r="T14" s="176"/>
      <c r="U14" s="102" t="s">
        <v>182</v>
      </c>
      <c r="V14" s="104" t="s">
        <v>183</v>
      </c>
      <c r="W14" s="104" t="s">
        <v>184</v>
      </c>
      <c r="X14" s="104" t="s">
        <v>185</v>
      </c>
      <c r="Y14" s="100"/>
    </row>
    <row r="15" spans="1:25" x14ac:dyDescent="0.25">
      <c r="A15" s="177"/>
      <c r="B15" s="179" t="s">
        <v>186</v>
      </c>
      <c r="C15" s="180"/>
      <c r="D15" s="180"/>
      <c r="E15" s="180"/>
      <c r="F15" s="180"/>
      <c r="G15" s="181"/>
      <c r="H15" s="181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2"/>
      <c r="X15" s="186"/>
      <c r="Y15" s="100"/>
    </row>
    <row r="16" spans="1:25" ht="15.75" thickBot="1" x14ac:dyDescent="0.3">
      <c r="A16" s="178"/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5"/>
      <c r="X16" s="187"/>
      <c r="Y16" s="100"/>
    </row>
    <row r="17" spans="1:25" ht="24.75" thickBot="1" x14ac:dyDescent="0.3">
      <c r="A17" s="101"/>
      <c r="B17" s="102" t="s">
        <v>16</v>
      </c>
      <c r="C17" s="102">
        <v>10</v>
      </c>
      <c r="D17" s="102">
        <v>10</v>
      </c>
      <c r="E17" s="102">
        <v>10</v>
      </c>
      <c r="F17" s="102">
        <v>10</v>
      </c>
      <c r="G17" s="102">
        <v>10</v>
      </c>
      <c r="H17" s="188">
        <v>11</v>
      </c>
      <c r="I17" s="176"/>
      <c r="J17" s="104">
        <v>11</v>
      </c>
      <c r="K17" s="104">
        <v>11</v>
      </c>
      <c r="L17" s="104">
        <v>11</v>
      </c>
      <c r="M17" s="104">
        <v>11</v>
      </c>
      <c r="N17" s="104">
        <v>11</v>
      </c>
      <c r="O17" s="104">
        <v>11</v>
      </c>
      <c r="P17" s="104">
        <v>11</v>
      </c>
      <c r="Q17" s="102">
        <v>11</v>
      </c>
      <c r="R17" s="188">
        <v>11</v>
      </c>
      <c r="S17" s="176"/>
      <c r="T17" s="104">
        <v>11</v>
      </c>
      <c r="U17" s="102">
        <v>11</v>
      </c>
      <c r="V17" s="104">
        <v>11</v>
      </c>
      <c r="W17" s="104">
        <v>11</v>
      </c>
      <c r="X17" s="106">
        <v>11</v>
      </c>
      <c r="Y17" s="100"/>
    </row>
    <row r="18" spans="1:25" ht="15.75" thickBot="1" x14ac:dyDescent="0.3">
      <c r="A18" s="101">
        <v>1</v>
      </c>
      <c r="B18" s="107" t="s">
        <v>187</v>
      </c>
      <c r="C18" s="102">
        <v>6</v>
      </c>
      <c r="D18" s="102">
        <v>6</v>
      </c>
      <c r="E18" s="102">
        <v>6</v>
      </c>
      <c r="F18" s="102">
        <v>6</v>
      </c>
      <c r="G18" s="102">
        <v>6</v>
      </c>
      <c r="H18" s="188" t="s">
        <v>188</v>
      </c>
      <c r="I18" s="176"/>
      <c r="J18" s="104" t="s">
        <v>188</v>
      </c>
      <c r="K18" s="104" t="s">
        <v>188</v>
      </c>
      <c r="L18" s="104" t="s">
        <v>188</v>
      </c>
      <c r="M18" s="104" t="s">
        <v>188</v>
      </c>
      <c r="N18" s="104" t="s">
        <v>188</v>
      </c>
      <c r="O18" s="104" t="s">
        <v>188</v>
      </c>
      <c r="P18" s="104" t="s">
        <v>188</v>
      </c>
      <c r="Q18" s="102" t="s">
        <v>188</v>
      </c>
      <c r="R18" s="188" t="s">
        <v>188</v>
      </c>
      <c r="S18" s="176"/>
      <c r="T18" s="104" t="s">
        <v>188</v>
      </c>
      <c r="U18" s="102" t="s">
        <v>188</v>
      </c>
      <c r="V18" s="104" t="s">
        <v>188</v>
      </c>
      <c r="W18" s="104" t="s">
        <v>188</v>
      </c>
      <c r="X18" s="104" t="s">
        <v>188</v>
      </c>
      <c r="Y18" s="100"/>
    </row>
    <row r="19" spans="1:25" ht="15.75" thickBot="1" x14ac:dyDescent="0.3">
      <c r="A19" s="108">
        <v>2</v>
      </c>
      <c r="B19" s="109" t="s">
        <v>72</v>
      </c>
      <c r="C19" s="110" t="s">
        <v>188</v>
      </c>
      <c r="D19" s="110" t="s">
        <v>188</v>
      </c>
      <c r="E19" s="110" t="s">
        <v>188</v>
      </c>
      <c r="F19" s="110" t="s">
        <v>188</v>
      </c>
      <c r="G19" s="110" t="s">
        <v>188</v>
      </c>
      <c r="H19" s="200">
        <v>4</v>
      </c>
      <c r="I19" s="201"/>
      <c r="J19" s="106">
        <v>4</v>
      </c>
      <c r="K19" s="106">
        <v>4</v>
      </c>
      <c r="L19" s="106">
        <v>4</v>
      </c>
      <c r="M19" s="106">
        <v>4</v>
      </c>
      <c r="N19" s="106">
        <v>4</v>
      </c>
      <c r="O19" s="106">
        <v>4</v>
      </c>
      <c r="P19" s="106">
        <v>4</v>
      </c>
      <c r="Q19" s="110">
        <v>4</v>
      </c>
      <c r="R19" s="200">
        <v>4</v>
      </c>
      <c r="S19" s="201"/>
      <c r="T19" s="106">
        <v>4</v>
      </c>
      <c r="U19" s="110">
        <v>4</v>
      </c>
      <c r="V19" s="106">
        <v>4</v>
      </c>
      <c r="W19" s="106">
        <v>4</v>
      </c>
      <c r="X19" s="106">
        <v>4</v>
      </c>
      <c r="Y19" s="100"/>
    </row>
    <row r="20" spans="1:25" ht="24.75" thickBot="1" x14ac:dyDescent="0.3">
      <c r="A20" s="108">
        <v>3</v>
      </c>
      <c r="B20" s="109" t="s">
        <v>189</v>
      </c>
      <c r="C20" s="110" t="s">
        <v>188</v>
      </c>
      <c r="D20" s="110" t="s">
        <v>188</v>
      </c>
      <c r="E20" s="110" t="s">
        <v>188</v>
      </c>
      <c r="F20" s="110" t="s">
        <v>188</v>
      </c>
      <c r="G20" s="110" t="s">
        <v>188</v>
      </c>
      <c r="H20" s="198">
        <v>3</v>
      </c>
      <c r="I20" s="199"/>
      <c r="J20" s="106">
        <v>3</v>
      </c>
      <c r="K20" s="106">
        <v>3</v>
      </c>
      <c r="L20" s="106">
        <v>3</v>
      </c>
      <c r="M20" s="106">
        <v>3</v>
      </c>
      <c r="N20" s="106">
        <v>3</v>
      </c>
      <c r="O20" s="106">
        <v>3</v>
      </c>
      <c r="P20" s="106">
        <v>3</v>
      </c>
      <c r="Q20" s="110">
        <v>3</v>
      </c>
      <c r="R20" s="198">
        <v>3</v>
      </c>
      <c r="S20" s="199"/>
      <c r="T20" s="106">
        <v>3</v>
      </c>
      <c r="U20" s="110">
        <v>3</v>
      </c>
      <c r="V20" s="106">
        <v>3</v>
      </c>
      <c r="W20" s="106">
        <v>3</v>
      </c>
      <c r="X20" s="106">
        <v>3</v>
      </c>
      <c r="Y20" s="100"/>
    </row>
    <row r="21" spans="1:25" ht="15.75" thickBot="1" x14ac:dyDescent="0.3">
      <c r="A21" s="108">
        <v>4</v>
      </c>
      <c r="B21" s="109" t="s">
        <v>17</v>
      </c>
      <c r="C21" s="110" t="s">
        <v>188</v>
      </c>
      <c r="D21" s="110" t="s">
        <v>188</v>
      </c>
      <c r="E21" s="110" t="s">
        <v>188</v>
      </c>
      <c r="F21" s="110" t="s">
        <v>188</v>
      </c>
      <c r="G21" s="110" t="s">
        <v>188</v>
      </c>
      <c r="H21" s="198">
        <v>2</v>
      </c>
      <c r="I21" s="199"/>
      <c r="J21" s="106">
        <v>2</v>
      </c>
      <c r="K21" s="106">
        <v>2</v>
      </c>
      <c r="L21" s="106">
        <v>2</v>
      </c>
      <c r="M21" s="106">
        <v>2</v>
      </c>
      <c r="N21" s="106">
        <v>2</v>
      </c>
      <c r="O21" s="106">
        <v>2</v>
      </c>
      <c r="P21" s="106">
        <v>2</v>
      </c>
      <c r="Q21" s="110">
        <v>2</v>
      </c>
      <c r="R21" s="198">
        <v>2</v>
      </c>
      <c r="S21" s="199"/>
      <c r="T21" s="106">
        <v>2</v>
      </c>
      <c r="U21" s="110">
        <v>2</v>
      </c>
      <c r="V21" s="106">
        <v>2</v>
      </c>
      <c r="W21" s="106">
        <v>2</v>
      </c>
      <c r="X21" s="106">
        <v>2</v>
      </c>
      <c r="Y21" s="100"/>
    </row>
    <row r="22" spans="1:25" ht="15.75" thickBot="1" x14ac:dyDescent="0.3">
      <c r="A22" s="112">
        <v>5</v>
      </c>
      <c r="B22" s="109" t="s">
        <v>20</v>
      </c>
      <c r="C22" s="110" t="s">
        <v>188</v>
      </c>
      <c r="D22" s="110" t="s">
        <v>188</v>
      </c>
      <c r="E22" s="110" t="s">
        <v>188</v>
      </c>
      <c r="F22" s="110" t="s">
        <v>188</v>
      </c>
      <c r="G22" s="110" t="s">
        <v>188</v>
      </c>
      <c r="H22" s="198">
        <v>2</v>
      </c>
      <c r="I22" s="199"/>
      <c r="J22" s="106">
        <v>2</v>
      </c>
      <c r="K22" s="106">
        <v>2</v>
      </c>
      <c r="L22" s="106">
        <v>2</v>
      </c>
      <c r="M22" s="106">
        <v>2</v>
      </c>
      <c r="N22" s="106">
        <v>2</v>
      </c>
      <c r="O22" s="106">
        <v>2</v>
      </c>
      <c r="P22" s="106">
        <v>2</v>
      </c>
      <c r="Q22" s="110">
        <v>2</v>
      </c>
      <c r="R22" s="198">
        <v>2</v>
      </c>
      <c r="S22" s="199"/>
      <c r="T22" s="106">
        <v>2</v>
      </c>
      <c r="U22" s="110">
        <v>2</v>
      </c>
      <c r="V22" s="106">
        <v>2</v>
      </c>
      <c r="W22" s="106">
        <v>2</v>
      </c>
      <c r="X22" s="106">
        <v>2</v>
      </c>
      <c r="Y22" s="100"/>
    </row>
    <row r="23" spans="1:25" ht="48.75" thickBot="1" x14ac:dyDescent="0.3">
      <c r="A23" s="112"/>
      <c r="B23" s="110" t="s">
        <v>22</v>
      </c>
      <c r="C23" s="110">
        <v>4.5</v>
      </c>
      <c r="D23" s="110">
        <v>4.5</v>
      </c>
      <c r="E23" s="110">
        <v>4.5</v>
      </c>
      <c r="F23" s="110">
        <v>4.5</v>
      </c>
      <c r="G23" s="110">
        <v>4.5</v>
      </c>
      <c r="H23" s="198">
        <v>5</v>
      </c>
      <c r="I23" s="199"/>
      <c r="J23" s="106">
        <v>5</v>
      </c>
      <c r="K23" s="106">
        <v>5</v>
      </c>
      <c r="L23" s="106">
        <v>5</v>
      </c>
      <c r="M23" s="106">
        <v>5</v>
      </c>
      <c r="N23" s="106">
        <v>6</v>
      </c>
      <c r="O23" s="106">
        <v>6</v>
      </c>
      <c r="P23" s="106">
        <v>6</v>
      </c>
      <c r="Q23" s="110">
        <v>6</v>
      </c>
      <c r="R23" s="198">
        <v>6</v>
      </c>
      <c r="S23" s="199"/>
      <c r="T23" s="106">
        <v>6</v>
      </c>
      <c r="U23" s="110">
        <v>6</v>
      </c>
      <c r="V23" s="106">
        <v>6</v>
      </c>
      <c r="W23" s="106">
        <v>6</v>
      </c>
      <c r="X23" s="106">
        <v>6</v>
      </c>
      <c r="Y23" s="100"/>
    </row>
    <row r="24" spans="1:25" ht="24.75" thickBot="1" x14ac:dyDescent="0.3">
      <c r="A24" s="112">
        <v>6</v>
      </c>
      <c r="B24" s="109" t="s">
        <v>23</v>
      </c>
      <c r="C24" s="110">
        <v>4</v>
      </c>
      <c r="D24" s="110">
        <v>4</v>
      </c>
      <c r="E24" s="110">
        <v>4</v>
      </c>
      <c r="F24" s="110">
        <v>4</v>
      </c>
      <c r="G24" s="110">
        <v>4</v>
      </c>
      <c r="H24" s="198">
        <v>4</v>
      </c>
      <c r="I24" s="199"/>
      <c r="J24" s="106">
        <v>4</v>
      </c>
      <c r="K24" s="106">
        <v>4</v>
      </c>
      <c r="L24" s="106">
        <v>4</v>
      </c>
      <c r="M24" s="106">
        <v>4</v>
      </c>
      <c r="N24" s="106">
        <v>5</v>
      </c>
      <c r="O24" s="106">
        <v>5</v>
      </c>
      <c r="P24" s="106">
        <v>5</v>
      </c>
      <c r="Q24" s="110">
        <v>5</v>
      </c>
      <c r="R24" s="198">
        <v>5</v>
      </c>
      <c r="S24" s="199"/>
      <c r="T24" s="106">
        <v>5</v>
      </c>
      <c r="U24" s="110">
        <v>5</v>
      </c>
      <c r="V24" s="106">
        <v>5</v>
      </c>
      <c r="W24" s="106">
        <v>5</v>
      </c>
      <c r="X24" s="106">
        <v>5</v>
      </c>
      <c r="Y24" s="100"/>
    </row>
    <row r="25" spans="1:25" ht="36.75" thickBot="1" x14ac:dyDescent="0.3">
      <c r="A25" s="112">
        <v>7</v>
      </c>
      <c r="B25" s="109" t="s">
        <v>190</v>
      </c>
      <c r="C25" s="110">
        <v>5</v>
      </c>
      <c r="D25" s="110">
        <v>5</v>
      </c>
      <c r="E25" s="110">
        <v>5</v>
      </c>
      <c r="F25" s="110">
        <v>5</v>
      </c>
      <c r="G25" s="110">
        <v>5</v>
      </c>
      <c r="H25" s="198">
        <v>1</v>
      </c>
      <c r="I25" s="199"/>
      <c r="J25" s="106">
        <v>1</v>
      </c>
      <c r="K25" s="106">
        <v>1</v>
      </c>
      <c r="L25" s="106">
        <v>1</v>
      </c>
      <c r="M25" s="106">
        <v>1</v>
      </c>
      <c r="N25" s="106">
        <v>1</v>
      </c>
      <c r="O25" s="106">
        <v>1</v>
      </c>
      <c r="P25" s="106">
        <v>1</v>
      </c>
      <c r="Q25" s="110">
        <v>1</v>
      </c>
      <c r="R25" s="198">
        <v>1</v>
      </c>
      <c r="S25" s="199"/>
      <c r="T25" s="106">
        <v>1</v>
      </c>
      <c r="U25" s="110">
        <v>1</v>
      </c>
      <c r="V25" s="106">
        <v>1</v>
      </c>
      <c r="W25" s="106">
        <v>1</v>
      </c>
      <c r="X25" s="106">
        <v>1</v>
      </c>
      <c r="Y25" s="100"/>
    </row>
    <row r="26" spans="1:25" ht="24.75" thickBot="1" x14ac:dyDescent="0.3">
      <c r="A26" s="112"/>
      <c r="B26" s="110" t="s">
        <v>28</v>
      </c>
      <c r="C26" s="110">
        <v>1</v>
      </c>
      <c r="D26" s="110">
        <v>1</v>
      </c>
      <c r="E26" s="110">
        <v>1</v>
      </c>
      <c r="F26" s="110">
        <v>1</v>
      </c>
      <c r="G26" s="110">
        <v>1</v>
      </c>
      <c r="H26" s="198">
        <v>1</v>
      </c>
      <c r="I26" s="199"/>
      <c r="J26" s="106">
        <v>1</v>
      </c>
      <c r="K26" s="106">
        <v>1</v>
      </c>
      <c r="L26" s="106">
        <v>1</v>
      </c>
      <c r="M26" s="106">
        <v>1</v>
      </c>
      <c r="N26" s="106">
        <v>2</v>
      </c>
      <c r="O26" s="106">
        <v>2</v>
      </c>
      <c r="P26" s="106">
        <v>2</v>
      </c>
      <c r="Q26" s="110">
        <v>2</v>
      </c>
      <c r="R26" s="198">
        <v>2</v>
      </c>
      <c r="S26" s="199"/>
      <c r="T26" s="106">
        <v>2</v>
      </c>
      <c r="U26" s="110">
        <v>2</v>
      </c>
      <c r="V26" s="106">
        <v>2</v>
      </c>
      <c r="W26" s="106">
        <v>2</v>
      </c>
      <c r="X26" s="106">
        <v>2</v>
      </c>
      <c r="Y26" s="100"/>
    </row>
    <row r="27" spans="1:25" ht="24.75" thickBot="1" x14ac:dyDescent="0.3">
      <c r="A27" s="112">
        <v>8</v>
      </c>
      <c r="B27" s="109" t="s">
        <v>28</v>
      </c>
      <c r="C27" s="110">
        <v>1</v>
      </c>
      <c r="D27" s="110">
        <v>1</v>
      </c>
      <c r="E27" s="110">
        <v>1</v>
      </c>
      <c r="F27" s="110">
        <v>1</v>
      </c>
      <c r="G27" s="110">
        <v>1</v>
      </c>
      <c r="H27" s="198">
        <v>1</v>
      </c>
      <c r="I27" s="199"/>
      <c r="J27" s="106">
        <v>1</v>
      </c>
      <c r="K27" s="106">
        <v>1</v>
      </c>
      <c r="L27" s="106">
        <v>1</v>
      </c>
      <c r="M27" s="106">
        <v>1</v>
      </c>
      <c r="N27" s="106">
        <v>2</v>
      </c>
      <c r="O27" s="106">
        <v>2</v>
      </c>
      <c r="P27" s="106">
        <v>2</v>
      </c>
      <c r="Q27" s="110">
        <v>2</v>
      </c>
      <c r="R27" s="198">
        <v>2</v>
      </c>
      <c r="S27" s="199"/>
      <c r="T27" s="106">
        <v>2</v>
      </c>
      <c r="U27" s="110">
        <v>2</v>
      </c>
      <c r="V27" s="106">
        <v>2</v>
      </c>
      <c r="W27" s="106">
        <v>2</v>
      </c>
      <c r="X27" s="106">
        <v>2</v>
      </c>
      <c r="Y27" s="100"/>
    </row>
    <row r="28" spans="1:25" ht="36.75" thickBot="1" x14ac:dyDescent="0.3">
      <c r="A28" s="112"/>
      <c r="B28" s="110" t="s">
        <v>34</v>
      </c>
      <c r="C28" s="110">
        <v>1</v>
      </c>
      <c r="D28" s="110">
        <v>1</v>
      </c>
      <c r="E28" s="110">
        <v>1</v>
      </c>
      <c r="F28" s="110">
        <v>1</v>
      </c>
      <c r="G28" s="110">
        <v>1</v>
      </c>
      <c r="H28" s="198">
        <v>1</v>
      </c>
      <c r="I28" s="199"/>
      <c r="J28" s="106">
        <v>1</v>
      </c>
      <c r="K28" s="106">
        <v>1</v>
      </c>
      <c r="L28" s="106">
        <v>1</v>
      </c>
      <c r="M28" s="106">
        <v>1</v>
      </c>
      <c r="N28" s="106">
        <v>1</v>
      </c>
      <c r="O28" s="106">
        <v>1</v>
      </c>
      <c r="P28" s="106">
        <v>1</v>
      </c>
      <c r="Q28" s="110">
        <v>1</v>
      </c>
      <c r="R28" s="198">
        <v>1</v>
      </c>
      <c r="S28" s="199"/>
      <c r="T28" s="106">
        <v>1</v>
      </c>
      <c r="U28" s="110">
        <v>1</v>
      </c>
      <c r="V28" s="106">
        <v>1</v>
      </c>
      <c r="W28" s="106">
        <v>1</v>
      </c>
      <c r="X28" s="106">
        <v>1</v>
      </c>
      <c r="Y28" s="100"/>
    </row>
    <row r="29" spans="1:25" ht="15.75" thickBot="1" x14ac:dyDescent="0.3">
      <c r="A29" s="112">
        <v>9</v>
      </c>
      <c r="B29" s="109" t="s">
        <v>191</v>
      </c>
      <c r="C29" s="110">
        <v>1</v>
      </c>
      <c r="D29" s="110">
        <v>1</v>
      </c>
      <c r="E29" s="110">
        <v>1</v>
      </c>
      <c r="F29" s="110">
        <v>1</v>
      </c>
      <c r="G29" s="110">
        <v>1</v>
      </c>
      <c r="H29" s="198">
        <v>1</v>
      </c>
      <c r="I29" s="199"/>
      <c r="J29" s="106">
        <v>1</v>
      </c>
      <c r="K29" s="106">
        <v>1</v>
      </c>
      <c r="L29" s="106">
        <v>1</v>
      </c>
      <c r="M29" s="106">
        <v>1</v>
      </c>
      <c r="N29" s="106">
        <v>1</v>
      </c>
      <c r="O29" s="106">
        <v>1</v>
      </c>
      <c r="P29" s="106">
        <v>1</v>
      </c>
      <c r="Q29" s="110">
        <v>1</v>
      </c>
      <c r="R29" s="198">
        <v>1</v>
      </c>
      <c r="S29" s="199"/>
      <c r="T29" s="106">
        <v>1</v>
      </c>
      <c r="U29" s="110">
        <v>1</v>
      </c>
      <c r="V29" s="106">
        <v>1</v>
      </c>
      <c r="W29" s="106">
        <v>1</v>
      </c>
      <c r="X29" s="106">
        <v>1</v>
      </c>
      <c r="Y29" s="100"/>
    </row>
    <row r="30" spans="1:25" ht="36.75" thickBot="1" x14ac:dyDescent="0.3">
      <c r="A30" s="112"/>
      <c r="B30" s="110" t="s">
        <v>192</v>
      </c>
      <c r="C30" s="110">
        <v>3</v>
      </c>
      <c r="D30" s="110">
        <v>3</v>
      </c>
      <c r="E30" s="110">
        <v>3</v>
      </c>
      <c r="F30" s="110">
        <v>3</v>
      </c>
      <c r="G30" s="110">
        <v>3</v>
      </c>
      <c r="H30" s="198">
        <v>2</v>
      </c>
      <c r="I30" s="199"/>
      <c r="J30" s="106">
        <v>2</v>
      </c>
      <c r="K30" s="106">
        <v>2</v>
      </c>
      <c r="L30" s="106">
        <v>2</v>
      </c>
      <c r="M30" s="106">
        <v>2</v>
      </c>
      <c r="N30" s="106">
        <v>2</v>
      </c>
      <c r="O30" s="106">
        <v>2</v>
      </c>
      <c r="P30" s="106">
        <v>2</v>
      </c>
      <c r="Q30" s="110">
        <v>2</v>
      </c>
      <c r="R30" s="198">
        <v>2</v>
      </c>
      <c r="S30" s="199"/>
      <c r="T30" s="106">
        <v>2</v>
      </c>
      <c r="U30" s="110">
        <v>2</v>
      </c>
      <c r="V30" s="106">
        <v>2</v>
      </c>
      <c r="W30" s="106">
        <v>2</v>
      </c>
      <c r="X30" s="106">
        <v>2</v>
      </c>
      <c r="Y30" s="100"/>
    </row>
    <row r="31" spans="1:25" ht="15.75" thickBot="1" x14ac:dyDescent="0.3">
      <c r="A31" s="112">
        <v>10</v>
      </c>
      <c r="B31" s="109" t="s">
        <v>40</v>
      </c>
      <c r="C31" s="110">
        <v>1</v>
      </c>
      <c r="D31" s="110">
        <v>1</v>
      </c>
      <c r="E31" s="110">
        <v>1</v>
      </c>
      <c r="F31" s="110">
        <v>1</v>
      </c>
      <c r="G31" s="110">
        <v>1</v>
      </c>
      <c r="H31" s="198">
        <v>1</v>
      </c>
      <c r="I31" s="199"/>
      <c r="J31" s="106">
        <v>1</v>
      </c>
      <c r="K31" s="106">
        <v>1</v>
      </c>
      <c r="L31" s="106">
        <v>1</v>
      </c>
      <c r="M31" s="106">
        <v>1</v>
      </c>
      <c r="N31" s="106">
        <v>1</v>
      </c>
      <c r="O31" s="106">
        <v>1</v>
      </c>
      <c r="P31" s="106">
        <v>1</v>
      </c>
      <c r="Q31" s="110">
        <v>1</v>
      </c>
      <c r="R31" s="198">
        <v>1</v>
      </c>
      <c r="S31" s="199"/>
      <c r="T31" s="106">
        <v>1</v>
      </c>
      <c r="U31" s="110">
        <v>1</v>
      </c>
      <c r="V31" s="106">
        <v>1</v>
      </c>
      <c r="W31" s="106">
        <v>1</v>
      </c>
      <c r="X31" s="106">
        <v>1</v>
      </c>
      <c r="Y31" s="100"/>
    </row>
    <row r="32" spans="1:25" ht="24.75" thickBot="1" x14ac:dyDescent="0.3">
      <c r="A32" s="112">
        <v>11</v>
      </c>
      <c r="B32" s="109" t="s">
        <v>41</v>
      </c>
      <c r="C32" s="110"/>
      <c r="D32" s="110"/>
      <c r="E32" s="110"/>
      <c r="F32" s="110"/>
      <c r="G32" s="110"/>
      <c r="H32" s="198">
        <v>1</v>
      </c>
      <c r="I32" s="199"/>
      <c r="J32" s="106">
        <v>1</v>
      </c>
      <c r="K32" s="106">
        <v>1</v>
      </c>
      <c r="L32" s="106">
        <v>1</v>
      </c>
      <c r="M32" s="106">
        <v>1</v>
      </c>
      <c r="N32" s="106">
        <v>1</v>
      </c>
      <c r="O32" s="106">
        <v>1</v>
      </c>
      <c r="P32" s="106">
        <v>1</v>
      </c>
      <c r="Q32" s="110">
        <v>1</v>
      </c>
      <c r="R32" s="198">
        <v>1</v>
      </c>
      <c r="S32" s="199"/>
      <c r="T32" s="106">
        <v>1</v>
      </c>
      <c r="U32" s="110">
        <v>1</v>
      </c>
      <c r="V32" s="106">
        <v>1</v>
      </c>
      <c r="W32" s="106">
        <v>1</v>
      </c>
      <c r="X32" s="106">
        <v>1</v>
      </c>
      <c r="Y32" s="100"/>
    </row>
    <row r="33" spans="1:25" ht="24.75" thickBot="1" x14ac:dyDescent="0.3">
      <c r="A33" s="112">
        <v>12</v>
      </c>
      <c r="B33" s="109" t="s">
        <v>193</v>
      </c>
      <c r="C33" s="110">
        <v>1</v>
      </c>
      <c r="D33" s="110"/>
      <c r="E33" s="110"/>
      <c r="F33" s="110"/>
      <c r="G33" s="110"/>
      <c r="H33" s="198"/>
      <c r="I33" s="199"/>
      <c r="J33" s="106"/>
      <c r="K33" s="106"/>
      <c r="L33" s="106"/>
      <c r="M33" s="106"/>
      <c r="N33" s="106"/>
      <c r="O33" s="106"/>
      <c r="P33" s="106"/>
      <c r="Q33" s="110"/>
      <c r="R33" s="198"/>
      <c r="S33" s="199"/>
      <c r="T33" s="106"/>
      <c r="U33" s="110"/>
      <c r="V33" s="106"/>
      <c r="W33" s="106"/>
      <c r="X33" s="106"/>
      <c r="Y33" s="100"/>
    </row>
    <row r="34" spans="1:25" ht="24.75" thickBot="1" x14ac:dyDescent="0.3">
      <c r="A34" s="112">
        <v>13</v>
      </c>
      <c r="B34" s="109" t="s">
        <v>194</v>
      </c>
      <c r="C34" s="110">
        <v>1</v>
      </c>
      <c r="D34" s="110"/>
      <c r="E34" s="110"/>
      <c r="F34" s="110"/>
      <c r="G34" s="110"/>
      <c r="H34" s="198"/>
      <c r="I34" s="199"/>
      <c r="J34" s="106"/>
      <c r="K34" s="106"/>
      <c r="L34" s="106"/>
      <c r="M34" s="106"/>
      <c r="N34" s="106"/>
      <c r="O34" s="106"/>
      <c r="P34" s="106"/>
      <c r="Q34" s="110"/>
      <c r="R34" s="198"/>
      <c r="S34" s="199"/>
      <c r="T34" s="106"/>
      <c r="U34" s="110"/>
      <c r="V34" s="106"/>
      <c r="W34" s="106"/>
      <c r="X34" s="106"/>
      <c r="Y34" s="100"/>
    </row>
    <row r="35" spans="1:25" ht="36.75" thickBot="1" x14ac:dyDescent="0.3">
      <c r="A35" s="112"/>
      <c r="B35" s="110" t="s">
        <v>43</v>
      </c>
      <c r="C35" s="110">
        <v>2</v>
      </c>
      <c r="D35" s="110">
        <v>2</v>
      </c>
      <c r="E35" s="110">
        <v>2</v>
      </c>
      <c r="F35" s="110">
        <v>2</v>
      </c>
      <c r="G35" s="110">
        <v>2</v>
      </c>
      <c r="H35" s="198">
        <v>2</v>
      </c>
      <c r="I35" s="199"/>
      <c r="J35" s="106">
        <v>2</v>
      </c>
      <c r="K35" s="106">
        <v>2</v>
      </c>
      <c r="L35" s="106">
        <v>2</v>
      </c>
      <c r="M35" s="106">
        <v>2</v>
      </c>
      <c r="N35" s="106">
        <v>2</v>
      </c>
      <c r="O35" s="106">
        <v>2</v>
      </c>
      <c r="P35" s="106">
        <v>2</v>
      </c>
      <c r="Q35" s="110">
        <v>2</v>
      </c>
      <c r="R35" s="198">
        <v>2</v>
      </c>
      <c r="S35" s="199"/>
      <c r="T35" s="106">
        <v>2</v>
      </c>
      <c r="U35" s="110">
        <v>2</v>
      </c>
      <c r="V35" s="106">
        <v>2</v>
      </c>
      <c r="W35" s="106">
        <v>2</v>
      </c>
      <c r="X35" s="106">
        <v>2</v>
      </c>
      <c r="Y35" s="100"/>
    </row>
    <row r="36" spans="1:25" ht="36.75" thickBot="1" x14ac:dyDescent="0.3">
      <c r="A36" s="112">
        <v>14</v>
      </c>
      <c r="B36" s="109" t="s">
        <v>43</v>
      </c>
      <c r="C36" s="110">
        <v>2</v>
      </c>
      <c r="D36" s="110">
        <v>2</v>
      </c>
      <c r="E36" s="110">
        <v>2</v>
      </c>
      <c r="F36" s="110">
        <v>2</v>
      </c>
      <c r="G36" s="110">
        <v>2</v>
      </c>
      <c r="H36" s="198">
        <v>2</v>
      </c>
      <c r="I36" s="199"/>
      <c r="J36" s="106">
        <v>2</v>
      </c>
      <c r="K36" s="106">
        <v>2</v>
      </c>
      <c r="L36" s="106">
        <v>2</v>
      </c>
      <c r="M36" s="106">
        <v>2</v>
      </c>
      <c r="N36" s="106">
        <v>2</v>
      </c>
      <c r="O36" s="106">
        <v>2</v>
      </c>
      <c r="P36" s="106">
        <v>2</v>
      </c>
      <c r="Q36" s="110">
        <v>2</v>
      </c>
      <c r="R36" s="198">
        <v>2</v>
      </c>
      <c r="S36" s="199"/>
      <c r="T36" s="106">
        <v>2</v>
      </c>
      <c r="U36" s="110">
        <v>2</v>
      </c>
      <c r="V36" s="106">
        <v>2</v>
      </c>
      <c r="W36" s="106">
        <v>2</v>
      </c>
      <c r="X36" s="106">
        <v>2</v>
      </c>
      <c r="Y36" s="100"/>
    </row>
    <row r="37" spans="1:25" ht="36.75" thickBot="1" x14ac:dyDescent="0.3">
      <c r="A37" s="112"/>
      <c r="B37" s="109" t="s">
        <v>195</v>
      </c>
      <c r="C37" s="110">
        <v>17.5</v>
      </c>
      <c r="D37" s="110">
        <v>17.5</v>
      </c>
      <c r="E37" s="110">
        <v>17.5</v>
      </c>
      <c r="F37" s="110">
        <v>17.5</v>
      </c>
      <c r="G37" s="110">
        <v>17.5</v>
      </c>
      <c r="H37" s="198">
        <v>22</v>
      </c>
      <c r="I37" s="199"/>
      <c r="J37" s="106">
        <v>22</v>
      </c>
      <c r="K37" s="106">
        <v>22</v>
      </c>
      <c r="L37" s="106">
        <v>22</v>
      </c>
      <c r="M37" s="106">
        <v>22</v>
      </c>
      <c r="N37" s="106">
        <v>24</v>
      </c>
      <c r="O37" s="106">
        <v>24</v>
      </c>
      <c r="P37" s="106">
        <v>24</v>
      </c>
      <c r="Q37" s="110">
        <v>24</v>
      </c>
      <c r="R37" s="198">
        <v>24</v>
      </c>
      <c r="S37" s="199"/>
      <c r="T37" s="106">
        <v>24</v>
      </c>
      <c r="U37" s="110">
        <v>24</v>
      </c>
      <c r="V37" s="106">
        <v>24</v>
      </c>
      <c r="W37" s="106">
        <v>24</v>
      </c>
      <c r="X37" s="113">
        <v>24</v>
      </c>
      <c r="Y37" s="100"/>
    </row>
    <row r="38" spans="1:25" ht="15.75" thickBot="1" x14ac:dyDescent="0.3">
      <c r="A38" s="112"/>
      <c r="B38" s="111" t="s">
        <v>196</v>
      </c>
      <c r="C38" s="202" t="s">
        <v>197</v>
      </c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199"/>
      <c r="Y38" s="100"/>
    </row>
    <row r="39" spans="1:25" ht="15.75" thickBot="1" x14ac:dyDescent="0.3">
      <c r="A39" s="112"/>
      <c r="B39" s="111"/>
      <c r="C39" s="202" t="s">
        <v>198</v>
      </c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199"/>
      <c r="Y39" s="100"/>
    </row>
    <row r="40" spans="1:25" ht="20.25" customHeight="1" x14ac:dyDescent="0.25">
      <c r="A40" s="203"/>
      <c r="B40" s="205" t="s">
        <v>199</v>
      </c>
      <c r="C40" s="207"/>
      <c r="D40" s="208"/>
      <c r="E40" s="208"/>
      <c r="F40" s="208"/>
      <c r="G40" s="208"/>
      <c r="H40" s="213"/>
      <c r="I40" s="214"/>
      <c r="J40" s="203"/>
      <c r="K40" s="203"/>
      <c r="L40" s="203"/>
      <c r="M40" s="203"/>
      <c r="N40" s="203"/>
      <c r="O40" s="203"/>
      <c r="P40" s="203"/>
      <c r="Q40" s="207"/>
      <c r="R40" s="213"/>
      <c r="S40" s="214"/>
      <c r="T40" s="203"/>
      <c r="U40" s="207"/>
      <c r="V40" s="210"/>
      <c r="W40" s="203"/>
      <c r="X40" s="203"/>
      <c r="Y40" s="212"/>
    </row>
    <row r="41" spans="1:25" ht="15.75" thickBot="1" x14ac:dyDescent="0.3">
      <c r="A41" s="204"/>
      <c r="B41" s="206"/>
      <c r="C41" s="187"/>
      <c r="D41" s="209"/>
      <c r="E41" s="209"/>
      <c r="F41" s="209"/>
      <c r="G41" s="209"/>
      <c r="H41" s="215"/>
      <c r="I41" s="216"/>
      <c r="J41" s="204"/>
      <c r="K41" s="204"/>
      <c r="L41" s="204"/>
      <c r="M41" s="204"/>
      <c r="N41" s="204"/>
      <c r="O41" s="204"/>
      <c r="P41" s="204"/>
      <c r="Q41" s="187"/>
      <c r="R41" s="215"/>
      <c r="S41" s="216"/>
      <c r="T41" s="204"/>
      <c r="U41" s="187"/>
      <c r="V41" s="211"/>
      <c r="W41" s="204"/>
      <c r="X41" s="204"/>
      <c r="Y41" s="212"/>
    </row>
    <row r="42" spans="1:25" ht="20.25" customHeight="1" x14ac:dyDescent="0.25">
      <c r="A42" s="203"/>
      <c r="B42" s="203" t="s">
        <v>200</v>
      </c>
      <c r="C42" s="207">
        <v>1</v>
      </c>
      <c r="D42" s="208">
        <v>1</v>
      </c>
      <c r="E42" s="208">
        <v>1</v>
      </c>
      <c r="F42" s="208">
        <v>1</v>
      </c>
      <c r="G42" s="208">
        <v>1</v>
      </c>
      <c r="H42" s="213">
        <v>1</v>
      </c>
      <c r="I42" s="214"/>
      <c r="J42" s="203">
        <v>1</v>
      </c>
      <c r="K42" s="203">
        <v>1</v>
      </c>
      <c r="L42" s="203">
        <v>1</v>
      </c>
      <c r="M42" s="203">
        <v>1</v>
      </c>
      <c r="N42" s="203"/>
      <c r="O42" s="203"/>
      <c r="P42" s="203"/>
      <c r="Q42" s="207"/>
      <c r="R42" s="213"/>
      <c r="S42" s="214"/>
      <c r="T42" s="203"/>
      <c r="U42" s="207"/>
      <c r="V42" s="210"/>
      <c r="W42" s="203"/>
      <c r="X42" s="203"/>
      <c r="Y42" s="212"/>
    </row>
    <row r="43" spans="1:25" ht="15.75" thickBot="1" x14ac:dyDescent="0.3">
      <c r="A43" s="204"/>
      <c r="B43" s="204"/>
      <c r="C43" s="187"/>
      <c r="D43" s="209"/>
      <c r="E43" s="209"/>
      <c r="F43" s="209"/>
      <c r="G43" s="209"/>
      <c r="H43" s="215"/>
      <c r="I43" s="216"/>
      <c r="J43" s="204"/>
      <c r="K43" s="204"/>
      <c r="L43" s="204"/>
      <c r="M43" s="204"/>
      <c r="N43" s="204"/>
      <c r="O43" s="204"/>
      <c r="P43" s="204"/>
      <c r="Q43" s="187"/>
      <c r="R43" s="215"/>
      <c r="S43" s="216"/>
      <c r="T43" s="204"/>
      <c r="U43" s="187"/>
      <c r="V43" s="211"/>
      <c r="W43" s="204"/>
      <c r="X43" s="204"/>
      <c r="Y43" s="212"/>
    </row>
    <row r="44" spans="1:25" ht="24.75" thickBot="1" x14ac:dyDescent="0.3">
      <c r="A44" s="112"/>
      <c r="B44" s="106" t="s">
        <v>201</v>
      </c>
      <c r="C44" s="110"/>
      <c r="D44" s="110"/>
      <c r="E44" s="110"/>
      <c r="F44" s="110"/>
      <c r="G44" s="110"/>
      <c r="H44" s="198"/>
      <c r="I44" s="199"/>
      <c r="J44" s="106"/>
      <c r="K44" s="106"/>
      <c r="L44" s="106"/>
      <c r="M44" s="106"/>
      <c r="N44" s="106">
        <v>1</v>
      </c>
      <c r="O44" s="106">
        <v>1</v>
      </c>
      <c r="P44" s="106">
        <v>1</v>
      </c>
      <c r="Q44" s="110">
        <v>1</v>
      </c>
      <c r="R44" s="198">
        <v>1</v>
      </c>
      <c r="S44" s="199"/>
      <c r="T44" s="106">
        <v>1</v>
      </c>
      <c r="U44" s="110">
        <v>1</v>
      </c>
      <c r="V44" s="106">
        <v>1</v>
      </c>
      <c r="W44" s="106">
        <v>1</v>
      </c>
      <c r="X44" s="106">
        <v>1</v>
      </c>
      <c r="Y44" s="100"/>
    </row>
    <row r="45" spans="1:25" ht="15.75" thickBot="1" x14ac:dyDescent="0.3">
      <c r="A45" s="112"/>
      <c r="B45" s="109"/>
      <c r="C45" s="198" t="s">
        <v>202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199"/>
      <c r="Y45" s="100"/>
    </row>
    <row r="46" spans="1:25" ht="84.75" thickBot="1" x14ac:dyDescent="0.3">
      <c r="A46" s="112"/>
      <c r="B46" s="109" t="s">
        <v>203</v>
      </c>
      <c r="C46" s="110"/>
      <c r="D46" s="110"/>
      <c r="E46" s="110"/>
      <c r="F46" s="110"/>
      <c r="G46" s="110"/>
      <c r="H46" s="198"/>
      <c r="I46" s="199"/>
      <c r="J46" s="106"/>
      <c r="K46" s="106"/>
      <c r="L46" s="106"/>
      <c r="M46" s="106"/>
      <c r="N46" s="106"/>
      <c r="O46" s="106"/>
      <c r="P46" s="106"/>
      <c r="Q46" s="110"/>
      <c r="R46" s="198"/>
      <c r="S46" s="199"/>
      <c r="T46" s="106"/>
      <c r="U46" s="110"/>
      <c r="V46" s="106"/>
      <c r="W46" s="106"/>
      <c r="X46" s="106"/>
      <c r="Y46" s="100"/>
    </row>
    <row r="47" spans="1:25" ht="24.75" thickBot="1" x14ac:dyDescent="0.3">
      <c r="A47" s="112"/>
      <c r="B47" s="110" t="s">
        <v>204</v>
      </c>
      <c r="C47" s="110">
        <v>1</v>
      </c>
      <c r="D47" s="110">
        <v>1</v>
      </c>
      <c r="E47" s="110">
        <v>1</v>
      </c>
      <c r="F47" s="110">
        <v>1</v>
      </c>
      <c r="G47" s="110">
        <v>1</v>
      </c>
      <c r="H47" s="198">
        <v>1</v>
      </c>
      <c r="I47" s="199"/>
      <c r="J47" s="106">
        <v>1</v>
      </c>
      <c r="K47" s="106">
        <v>1</v>
      </c>
      <c r="L47" s="106">
        <v>1</v>
      </c>
      <c r="M47" s="106">
        <v>1</v>
      </c>
      <c r="N47" s="106"/>
      <c r="O47" s="106"/>
      <c r="P47" s="106"/>
      <c r="Q47" s="110"/>
      <c r="R47" s="198"/>
      <c r="S47" s="199"/>
      <c r="T47" s="106"/>
      <c r="U47" s="110"/>
      <c r="V47" s="106"/>
      <c r="W47" s="106"/>
      <c r="X47" s="106"/>
      <c r="Y47" s="100"/>
    </row>
    <row r="48" spans="1:25" x14ac:dyDescent="0.25">
      <c r="A48" s="203"/>
      <c r="B48" s="105"/>
      <c r="C48" s="208"/>
      <c r="D48" s="208"/>
      <c r="E48" s="208"/>
      <c r="F48" s="208"/>
      <c r="G48" s="208"/>
      <c r="H48" s="213"/>
      <c r="I48" s="214"/>
      <c r="J48" s="203"/>
      <c r="K48" s="203"/>
      <c r="L48" s="203"/>
      <c r="M48" s="203"/>
      <c r="N48" s="203">
        <v>1</v>
      </c>
      <c r="O48" s="203">
        <v>1</v>
      </c>
      <c r="P48" s="203">
        <v>1</v>
      </c>
      <c r="Q48" s="207">
        <v>1</v>
      </c>
      <c r="R48" s="213">
        <v>1</v>
      </c>
      <c r="S48" s="214"/>
      <c r="T48" s="203">
        <v>1</v>
      </c>
      <c r="U48" s="207">
        <v>1</v>
      </c>
      <c r="V48" s="210">
        <v>1</v>
      </c>
      <c r="W48" s="203">
        <v>1</v>
      </c>
      <c r="X48" s="203">
        <v>1</v>
      </c>
      <c r="Y48" s="212"/>
    </row>
    <row r="49" spans="1:25" ht="15.75" thickBot="1" x14ac:dyDescent="0.3">
      <c r="A49" s="204"/>
      <c r="B49" s="110" t="s">
        <v>205</v>
      </c>
      <c r="C49" s="209"/>
      <c r="D49" s="209"/>
      <c r="E49" s="209"/>
      <c r="F49" s="209"/>
      <c r="G49" s="209"/>
      <c r="H49" s="215"/>
      <c r="I49" s="216"/>
      <c r="J49" s="204"/>
      <c r="K49" s="204"/>
      <c r="L49" s="204"/>
      <c r="M49" s="204"/>
      <c r="N49" s="204"/>
      <c r="O49" s="204"/>
      <c r="P49" s="204"/>
      <c r="Q49" s="187"/>
      <c r="R49" s="215"/>
      <c r="S49" s="216"/>
      <c r="T49" s="204"/>
      <c r="U49" s="187"/>
      <c r="V49" s="211"/>
      <c r="W49" s="204"/>
      <c r="X49" s="204"/>
      <c r="Y49" s="212"/>
    </row>
    <row r="50" spans="1:25" ht="24" x14ac:dyDescent="0.25">
      <c r="A50" s="203"/>
      <c r="B50" s="105" t="s">
        <v>206</v>
      </c>
      <c r="C50" s="208">
        <v>2</v>
      </c>
      <c r="D50" s="208">
        <v>2</v>
      </c>
      <c r="E50" s="208">
        <v>2</v>
      </c>
      <c r="F50" s="208">
        <v>2</v>
      </c>
      <c r="G50" s="208">
        <v>2</v>
      </c>
      <c r="H50" s="213">
        <v>2</v>
      </c>
      <c r="I50" s="214"/>
      <c r="J50" s="203">
        <v>2</v>
      </c>
      <c r="K50" s="203">
        <v>2</v>
      </c>
      <c r="L50" s="203">
        <v>2</v>
      </c>
      <c r="M50" s="203">
        <v>2</v>
      </c>
      <c r="N50" s="203">
        <v>2</v>
      </c>
      <c r="O50" s="203">
        <v>2</v>
      </c>
      <c r="P50" s="203">
        <v>2</v>
      </c>
      <c r="Q50" s="207">
        <v>2</v>
      </c>
      <c r="R50" s="213">
        <v>2</v>
      </c>
      <c r="S50" s="214"/>
      <c r="T50" s="203">
        <v>2</v>
      </c>
      <c r="U50" s="207">
        <v>2</v>
      </c>
      <c r="V50" s="210">
        <v>2</v>
      </c>
      <c r="W50" s="203">
        <v>2</v>
      </c>
      <c r="X50" s="203">
        <v>2</v>
      </c>
      <c r="Y50" s="212"/>
    </row>
    <row r="51" spans="1:25" ht="15.75" thickBot="1" x14ac:dyDescent="0.3">
      <c r="A51" s="204"/>
      <c r="B51" s="110" t="s">
        <v>207</v>
      </c>
      <c r="C51" s="209"/>
      <c r="D51" s="209"/>
      <c r="E51" s="209"/>
      <c r="F51" s="209"/>
      <c r="G51" s="209"/>
      <c r="H51" s="215"/>
      <c r="I51" s="216"/>
      <c r="J51" s="204"/>
      <c r="K51" s="204"/>
      <c r="L51" s="204"/>
      <c r="M51" s="204"/>
      <c r="N51" s="204"/>
      <c r="O51" s="204"/>
      <c r="P51" s="204"/>
      <c r="Q51" s="187"/>
      <c r="R51" s="215"/>
      <c r="S51" s="216"/>
      <c r="T51" s="204"/>
      <c r="U51" s="187"/>
      <c r="V51" s="211"/>
      <c r="W51" s="204"/>
      <c r="X51" s="204"/>
      <c r="Y51" s="212"/>
    </row>
    <row r="52" spans="1:25" ht="72.75" thickBot="1" x14ac:dyDescent="0.3">
      <c r="A52" s="114"/>
      <c r="B52" s="102" t="s">
        <v>208</v>
      </c>
      <c r="C52" s="102">
        <v>19.5</v>
      </c>
      <c r="D52" s="102">
        <v>19.5</v>
      </c>
      <c r="E52" s="102">
        <v>19.5</v>
      </c>
      <c r="F52" s="102">
        <v>19.5</v>
      </c>
      <c r="G52" s="102">
        <v>19.5</v>
      </c>
      <c r="H52" s="217">
        <v>24</v>
      </c>
      <c r="I52" s="218"/>
      <c r="J52" s="104">
        <v>24</v>
      </c>
      <c r="K52" s="104">
        <v>24</v>
      </c>
      <c r="L52" s="104">
        <v>24</v>
      </c>
      <c r="M52" s="104">
        <v>24</v>
      </c>
      <c r="N52" s="104">
        <v>26</v>
      </c>
      <c r="O52" s="104">
        <v>26</v>
      </c>
      <c r="P52" s="104">
        <v>26</v>
      </c>
      <c r="Q52" s="102">
        <v>26</v>
      </c>
      <c r="R52" s="217">
        <v>26</v>
      </c>
      <c r="S52" s="218"/>
      <c r="T52" s="104">
        <v>26</v>
      </c>
      <c r="U52" s="102">
        <v>26</v>
      </c>
      <c r="V52" s="104">
        <v>26</v>
      </c>
      <c r="W52" s="104">
        <v>26</v>
      </c>
      <c r="X52" s="104">
        <v>26</v>
      </c>
      <c r="Y52" s="100"/>
    </row>
  </sheetData>
  <mergeCells count="153">
    <mergeCell ref="Y50:Y51"/>
    <mergeCell ref="H52:I52"/>
    <mergeCell ref="R52:S52"/>
    <mergeCell ref="O50:O51"/>
    <mergeCell ref="P50:P51"/>
    <mergeCell ref="Q50:Q51"/>
    <mergeCell ref="R50:S51"/>
    <mergeCell ref="T50:T51"/>
    <mergeCell ref="U50:U51"/>
    <mergeCell ref="H50:I51"/>
    <mergeCell ref="J50:J51"/>
    <mergeCell ref="K50:K51"/>
    <mergeCell ref="L50:L51"/>
    <mergeCell ref="M50:M51"/>
    <mergeCell ref="N50:N51"/>
    <mergeCell ref="Y48:Y49"/>
    <mergeCell ref="A50:A51"/>
    <mergeCell ref="C50:C51"/>
    <mergeCell ref="D50:D51"/>
    <mergeCell ref="E50:E51"/>
    <mergeCell ref="F50:F51"/>
    <mergeCell ref="G50:G51"/>
    <mergeCell ref="O48:O49"/>
    <mergeCell ref="P48:P49"/>
    <mergeCell ref="Q48:Q49"/>
    <mergeCell ref="R48:S49"/>
    <mergeCell ref="T48:T49"/>
    <mergeCell ref="U48:U49"/>
    <mergeCell ref="H48:I49"/>
    <mergeCell ref="J48:J49"/>
    <mergeCell ref="K48:K49"/>
    <mergeCell ref="L48:L49"/>
    <mergeCell ref="M48:M49"/>
    <mergeCell ref="N48:N49"/>
    <mergeCell ref="A48:A49"/>
    <mergeCell ref="C48:C49"/>
    <mergeCell ref="V50:V51"/>
    <mergeCell ref="W50:W51"/>
    <mergeCell ref="X50:X51"/>
    <mergeCell ref="D48:D49"/>
    <mergeCell ref="E48:E49"/>
    <mergeCell ref="F48:F49"/>
    <mergeCell ref="G48:G49"/>
    <mergeCell ref="H44:I44"/>
    <mergeCell ref="R44:S44"/>
    <mergeCell ref="C45:X45"/>
    <mergeCell ref="H46:I46"/>
    <mergeCell ref="R46:S46"/>
    <mergeCell ref="H47:I47"/>
    <mergeCell ref="R47:S47"/>
    <mergeCell ref="V48:V49"/>
    <mergeCell ref="W48:W49"/>
    <mergeCell ref="X48:X49"/>
    <mergeCell ref="T42:T43"/>
    <mergeCell ref="U42:U43"/>
    <mergeCell ref="V42:V43"/>
    <mergeCell ref="W42:W43"/>
    <mergeCell ref="X42:X43"/>
    <mergeCell ref="Y42:Y43"/>
    <mergeCell ref="M42:M43"/>
    <mergeCell ref="N42:N43"/>
    <mergeCell ref="O42:O43"/>
    <mergeCell ref="P42:P43"/>
    <mergeCell ref="Q42:Q43"/>
    <mergeCell ref="R42:S43"/>
    <mergeCell ref="Y40:Y41"/>
    <mergeCell ref="A42:A43"/>
    <mergeCell ref="B42:B43"/>
    <mergeCell ref="C42:C43"/>
    <mergeCell ref="D42:D43"/>
    <mergeCell ref="E42:E43"/>
    <mergeCell ref="N40:N41"/>
    <mergeCell ref="O40:O41"/>
    <mergeCell ref="P40:P41"/>
    <mergeCell ref="Q40:Q41"/>
    <mergeCell ref="R40:S41"/>
    <mergeCell ref="T40:T41"/>
    <mergeCell ref="G40:G41"/>
    <mergeCell ref="H40:I41"/>
    <mergeCell ref="J40:J41"/>
    <mergeCell ref="K40:K41"/>
    <mergeCell ref="L40:L41"/>
    <mergeCell ref="M40:M41"/>
    <mergeCell ref="F42:F43"/>
    <mergeCell ref="G42:G43"/>
    <mergeCell ref="H42:I43"/>
    <mergeCell ref="J42:J43"/>
    <mergeCell ref="K42:K43"/>
    <mergeCell ref="L42:L43"/>
    <mergeCell ref="H37:I37"/>
    <mergeCell ref="R37:S37"/>
    <mergeCell ref="C38:X38"/>
    <mergeCell ref="C39:X39"/>
    <mergeCell ref="A40:A41"/>
    <mergeCell ref="B40:B41"/>
    <mergeCell ref="C40:C41"/>
    <mergeCell ref="D40:D41"/>
    <mergeCell ref="E40:E41"/>
    <mergeCell ref="F40:F41"/>
    <mergeCell ref="X40:X41"/>
    <mergeCell ref="U40:U41"/>
    <mergeCell ref="V40:V41"/>
    <mergeCell ref="W40:W41"/>
    <mergeCell ref="H34:I34"/>
    <mergeCell ref="R34:S34"/>
    <mergeCell ref="H35:I35"/>
    <mergeCell ref="R35:S35"/>
    <mergeCell ref="H36:I36"/>
    <mergeCell ref="R36:S36"/>
    <mergeCell ref="H31:I31"/>
    <mergeCell ref="R31:S31"/>
    <mergeCell ref="H32:I32"/>
    <mergeCell ref="R32:S32"/>
    <mergeCell ref="H33:I33"/>
    <mergeCell ref="R33:S33"/>
    <mergeCell ref="H28:I28"/>
    <mergeCell ref="R28:S28"/>
    <mergeCell ref="H29:I29"/>
    <mergeCell ref="R29:S29"/>
    <mergeCell ref="H30:I30"/>
    <mergeCell ref="R30:S30"/>
    <mergeCell ref="H25:I25"/>
    <mergeCell ref="R25:S25"/>
    <mergeCell ref="H26:I26"/>
    <mergeCell ref="R26:S26"/>
    <mergeCell ref="H27:I27"/>
    <mergeCell ref="R27:S27"/>
    <mergeCell ref="H22:I22"/>
    <mergeCell ref="R22:S22"/>
    <mergeCell ref="H23:I23"/>
    <mergeCell ref="R23:S23"/>
    <mergeCell ref="H24:I24"/>
    <mergeCell ref="R24:S24"/>
    <mergeCell ref="H19:I19"/>
    <mergeCell ref="R19:S19"/>
    <mergeCell ref="H20:I20"/>
    <mergeCell ref="R20:S20"/>
    <mergeCell ref="H21:I21"/>
    <mergeCell ref="R21:S21"/>
    <mergeCell ref="Y12:Y13"/>
    <mergeCell ref="G14:H14"/>
    <mergeCell ref="S14:T14"/>
    <mergeCell ref="A15:A16"/>
    <mergeCell ref="B15:W16"/>
    <mergeCell ref="X15:X16"/>
    <mergeCell ref="H17:I17"/>
    <mergeCell ref="R17:S17"/>
    <mergeCell ref="H18:I18"/>
    <mergeCell ref="R18:S18"/>
    <mergeCell ref="A12:A13"/>
    <mergeCell ref="B12:B13"/>
    <mergeCell ref="C12:X12"/>
    <mergeCell ref="C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5-9 орыс</vt:lpstr>
      <vt:lpstr>5-9 қазақ</vt:lpstr>
      <vt:lpstr>Лист1</vt:lpstr>
      <vt:lpstr>10- қазақ кл жарат</vt:lpstr>
      <vt:lpstr>10 б гум қазақ</vt:lpstr>
      <vt:lpstr>11 в жарат орыс</vt:lpstr>
      <vt:lpstr>11 қазақ жарат </vt:lpstr>
      <vt:lpstr>5-9 дұрысы</vt:lpstr>
      <vt:lpstr>Лист3</vt:lpstr>
      <vt:lpstr>11 б гум</vt:lpstr>
      <vt:lpstr>10 в орыс  жарат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2023-06-07T13:51:33Z</dcterms:modified>
</cp:coreProperties>
</file>